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uma\02 Ставки\2025 год\на 01.01.25 г\5_инфо на сайт\"/>
    </mc:Choice>
  </mc:AlternateContent>
  <xr:revisionPtr revIDLastSave="0" documentId="13_ncr:1_{1A57C491-C4E6-404C-8965-F1DB5BBBD74A}" xr6:coauthVersionLast="47" xr6:coauthVersionMax="47" xr10:uidLastSave="{00000000-0000-0000-0000-000000000000}"/>
  <bookViews>
    <workbookView xWindow="-28920" yWindow="1140" windowWidth="29040" windowHeight="15720" tabRatio="729" firstSheet="71" activeTab="84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10" r:id="rId5"/>
    <sheet name="с 01.10.19" sheetId="8" r:id="rId6"/>
    <sheet name="с 01.11.19" sheetId="11" r:id="rId7"/>
    <sheet name="с 01.12.19" sheetId="12" r:id="rId8"/>
    <sheet name="с 01.01.20" sheetId="13" r:id="rId9"/>
    <sheet name="с 01.02.20" sheetId="14" r:id="rId10"/>
    <sheet name="с 01.03.20" sheetId="15" r:id="rId11"/>
    <sheet name="с 10.03.20" sheetId="17" r:id="rId12"/>
    <sheet name="с 16.03.20" sheetId="18" r:id="rId13"/>
    <sheet name="с 26.03.20" sheetId="20" r:id="rId14"/>
    <sheet name="с 01.04.20" sheetId="16" r:id="rId15"/>
    <sheet name="с 01.05.20" sheetId="21" r:id="rId16"/>
    <sheet name="с 01.06.20" sheetId="22" r:id="rId17"/>
    <sheet name="с 01.07.20 " sheetId="23" r:id="rId18"/>
    <sheet name="с 01.08.20" sheetId="24" r:id="rId19"/>
    <sheet name="с 04.08.20" sheetId="26" r:id="rId20"/>
    <sheet name="с 01.09.20" sheetId="25" r:id="rId21"/>
    <sheet name="с 01.10.20" sheetId="27" r:id="rId22"/>
    <sheet name="с 01.11.20" sheetId="28" r:id="rId23"/>
    <sheet name="с 01.12.20" sheetId="29" r:id="rId24"/>
    <sheet name="с 01.01.21" sheetId="31" r:id="rId25"/>
    <sheet name="с 01.02.21" sheetId="32" r:id="rId26"/>
    <sheet name="с 01.03.21" sheetId="33" r:id="rId27"/>
    <sheet name="с 01.04.21" sheetId="34" r:id="rId28"/>
    <sheet name="с 01.05.21" sheetId="35" r:id="rId29"/>
    <sheet name="с 01.06.21" sheetId="36" r:id="rId30"/>
    <sheet name="с 01.07.21" sheetId="37" r:id="rId31"/>
    <sheet name="с 27.07.21" sheetId="40" r:id="rId32"/>
    <sheet name="с 01.08.21" sheetId="38" r:id="rId33"/>
    <sheet name="с 01.09.21" sheetId="41" r:id="rId34"/>
    <sheet name="с 14.09.21" sheetId="42" r:id="rId35"/>
    <sheet name="с 01.10.21" sheetId="44" r:id="rId36"/>
    <sheet name="с 26.10.21" sheetId="46" r:id="rId37"/>
    <sheet name="с 01.11.21" sheetId="47" r:id="rId38"/>
    <sheet name="с 01.12.21" sheetId="48" r:id="rId39"/>
    <sheet name="с 01.01.2022" sheetId="49" r:id="rId40"/>
    <sheet name="с 11.01.2022" sheetId="51" r:id="rId41"/>
    <sheet name="с 25.01.2022" sheetId="53" r:id="rId42"/>
    <sheet name="с 01.02.2022" sheetId="50" r:id="rId43"/>
    <sheet name="с 24.02.2022" sheetId="54" r:id="rId44"/>
    <sheet name="с 01.03.2022" sheetId="55" r:id="rId45"/>
    <sheet name="с 01.04.2022" sheetId="56" r:id="rId46"/>
    <sheet name="с 26.04.2022" sheetId="58" r:id="rId47"/>
    <sheet name="с 01.05.22" sheetId="57" r:id="rId48"/>
    <sheet name="с 01.06.22" sheetId="59" r:id="rId49"/>
    <sheet name="с 01.07.22" sheetId="60" r:id="rId50"/>
    <sheet name="с 26.07.22" sheetId="62" r:id="rId51"/>
    <sheet name="с 01.08.22" sheetId="61" r:id="rId52"/>
    <sheet name="с 01.09.22" sheetId="63" r:id="rId53"/>
    <sheet name="с 01.10.22" sheetId="64" r:id="rId54"/>
    <sheet name="с 27.10.22" sheetId="66" r:id="rId55"/>
    <sheet name="с 01.11.22" sheetId="65" r:id="rId56"/>
    <sheet name="с 01.12.22" sheetId="67" r:id="rId57"/>
    <sheet name="с 06.12.22" sheetId="70" r:id="rId58"/>
    <sheet name="с 01.01.23" sheetId="69" r:id="rId59"/>
    <sheet name="с 01.02.23" sheetId="71" r:id="rId60"/>
    <sheet name="с 01.03.23" sheetId="72" r:id="rId61"/>
    <sheet name="с 01.04.23" sheetId="73" r:id="rId62"/>
    <sheet name="с 01.05.23" sheetId="74" r:id="rId63"/>
    <sheet name="с 01.06.23" sheetId="75" r:id="rId64"/>
    <sheet name="с 01.07.23" sheetId="76" r:id="rId65"/>
    <sheet name="с 01.08.23" sheetId="77" r:id="rId66"/>
    <sheet name="с 01.09.23" sheetId="78" r:id="rId67"/>
    <sheet name="с 01.10.23" sheetId="79" r:id="rId68"/>
    <sheet name="с 01.11.23" sheetId="80" r:id="rId69"/>
    <sheet name="с 01.12.23" sheetId="81" r:id="rId70"/>
    <sheet name="с 01.01.24" sheetId="82" r:id="rId71"/>
    <sheet name="с 01.02.24" sheetId="83" r:id="rId72"/>
    <sheet name="с 01.03.24" sheetId="84" r:id="rId73"/>
    <sheet name="с 01.04.24" sheetId="85" r:id="rId74"/>
    <sheet name="с 01.05.24" sheetId="86" r:id="rId75"/>
    <sheet name="с 01.06.24" sheetId="87" r:id="rId76"/>
    <sheet name="c 10.06.24" sheetId="88" r:id="rId77"/>
    <sheet name="с 01.07.24" sheetId="89" r:id="rId78"/>
    <sheet name="с 01.08.24" sheetId="90" r:id="rId79"/>
    <sheet name="с 01.09.24" sheetId="91" r:id="rId80"/>
    <sheet name="c 01.10.24" sheetId="92" r:id="rId81"/>
    <sheet name="с 01.11.24" sheetId="93" r:id="rId82"/>
    <sheet name="с 01.12.24" sheetId="94" r:id="rId83"/>
    <sheet name="с 03.12.24" sheetId="95" r:id="rId84"/>
    <sheet name="с 01.01.25" sheetId="96" r:id="rId85"/>
  </sheets>
  <definedNames>
    <definedName name="_ftn1" localSheetId="54">'с 27.10.22'!$D$21</definedName>
    <definedName name="_ftnref1" localSheetId="46">'с 26.04.2022'!$F$8</definedName>
    <definedName name="_ftnref2" localSheetId="49">'с 01.07.22'!$F$17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90" l="1"/>
  <c r="F17" i="90"/>
  <c r="F18" i="90"/>
  <c r="F19" i="90"/>
  <c r="F15" i="90"/>
  <c r="F10" i="90"/>
  <c r="F11" i="90"/>
  <c r="F12" i="90"/>
  <c r="F13" i="90"/>
  <c r="F9" i="90"/>
  <c r="F7" i="90"/>
  <c r="F16" i="17"/>
  <c r="H16" i="17" s="1"/>
  <c r="F15" i="17"/>
  <c r="H15" i="17" s="1"/>
  <c r="F14" i="17"/>
  <c r="H14" i="17" s="1"/>
  <c r="F13" i="17"/>
  <c r="H13" i="17" s="1"/>
  <c r="F11" i="17"/>
  <c r="H11" i="17" s="1"/>
  <c r="F10" i="17"/>
  <c r="H10" i="17" s="1"/>
  <c r="F9" i="17"/>
  <c r="H9" i="17" s="1"/>
  <c r="F8" i="17"/>
  <c r="H8" i="17" s="1"/>
  <c r="F6" i="17"/>
  <c r="H6" i="17" s="1"/>
  <c r="F16" i="10" l="1"/>
  <c r="H16" i="10" s="1"/>
  <c r="F15" i="10"/>
  <c r="H15" i="10" s="1"/>
  <c r="F14" i="10"/>
  <c r="H14" i="10" s="1"/>
  <c r="F13" i="10"/>
  <c r="H13" i="10" s="1"/>
  <c r="F11" i="10"/>
  <c r="H11" i="10" s="1"/>
  <c r="F10" i="10"/>
  <c r="H10" i="10" s="1"/>
  <c r="F9" i="10"/>
  <c r="H9" i="10" s="1"/>
  <c r="F8" i="10"/>
  <c r="H8" i="10" s="1"/>
  <c r="F6" i="10"/>
  <c r="H6" i="10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<sst xmlns="http://schemas.openxmlformats.org/spreadsheetml/2006/main" count="6110" uniqueCount="370">
  <si>
    <t>(1)</t>
  </si>
  <si>
    <t>(2)</t>
  </si>
  <si>
    <t>(3)</t>
  </si>
  <si>
    <t>(4) = (2) + (3)</t>
  </si>
  <si>
    <t>(5)</t>
  </si>
  <si>
    <t>(6) = (4) – (5)</t>
  </si>
  <si>
    <t>1.</t>
  </si>
  <si>
    <t>Депозиты в национальной валюте</t>
  </si>
  <si>
    <t>1.1.</t>
  </si>
  <si>
    <t>1.2.</t>
  </si>
  <si>
    <t>3 месяца</t>
  </si>
  <si>
    <t>6 месяцев</t>
  </si>
  <si>
    <t>12 месяцев</t>
  </si>
  <si>
    <t>24 месяца</t>
  </si>
  <si>
    <t>1.3.</t>
  </si>
  <si>
    <t>Сберегательные депозиты</t>
  </si>
  <si>
    <t>2.</t>
  </si>
  <si>
    <t>Депозиты в иностранной валюте</t>
  </si>
  <si>
    <t>2.1.</t>
  </si>
  <si>
    <r>
      <t>Депозиты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1"/>
        <rFont val="Times New Roman"/>
        <family val="1"/>
        <charset val="204"/>
      </rPr>
      <t>не соответствующие условиям срочности</t>
    </r>
  </si>
  <si>
    <t>2.2.</t>
  </si>
  <si>
    <t>до 12 месяцев</t>
  </si>
  <si>
    <t>12 месяцев и более</t>
  </si>
  <si>
    <t>2.3.</t>
  </si>
  <si>
    <t>Категория депозита</t>
  </si>
  <si>
    <t>Рыночная/ Базовая ставка
(%)</t>
  </si>
  <si>
    <t>Спред
(п.п.)</t>
  </si>
  <si>
    <t>Максимальная ставка вознаграждения
(%)</t>
  </si>
  <si>
    <t>Стоимость права пополнения
(п.п.)</t>
  </si>
  <si>
    <t>МСНВ с учетом стоимости права пополнения (%)</t>
  </si>
  <si>
    <t>Депозиты, не соответствующие условиям срочности</t>
  </si>
  <si>
    <t>Максимальные спреды по депозитам в национальной валюте с плавающей процентной ставкой</t>
  </si>
  <si>
    <t>Базовый показатель</t>
  </si>
  <si>
    <t>Базовая ставка НБРК</t>
  </si>
  <si>
    <t>Уровень инфляции</t>
  </si>
  <si>
    <t>TONIA</t>
  </si>
  <si>
    <t>TWINA</t>
  </si>
  <si>
    <t>Рыночная ставка
(%)</t>
  </si>
  <si>
    <t>Максимальные ставки вознаграждения по вновь привлекаемым депозитам физических лиц с фиксированной процентной ставкой*</t>
  </si>
  <si>
    <t>*</t>
  </si>
  <si>
    <t>Депозиты, соответствующие условиям срочности</t>
  </si>
  <si>
    <t>пересмотрены максимальные ставки вознаграждения по депозитам в иностранной валюте</t>
  </si>
  <si>
    <t>пересмотрены максимальные ставки вознаграждения по депозитам в национальной валюте</t>
  </si>
  <si>
    <t>пересмотрена максимальная ставка вознаграждения по депозитам, не соответствующим условиям срочности, в национальной валюте</t>
  </si>
  <si>
    <t>пересмотрены максимальные ставки вознаграждения по депозитам в национальной валюте (не соответствующие условиям срочности и соответствующие условиям срочности на срок 3 месяца)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</si>
  <si>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</si>
  <si>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</si>
  <si>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</si>
  <si>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</si>
  <si>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</si>
  <si>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</si>
  <si>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 по 16 марта  2020 года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</si>
  <si>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10 по 16 марта  2020 года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</si>
  <si>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</si>
  <si>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</si>
  <si>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</si>
  <si>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Спреды к базовой ставке утверждены решением Совета директоров Фонда от 03 апреля 2020 года № 12.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</si>
  <si>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</si>
  <si>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</si>
  <si>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</si>
  <si>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</si>
  <si>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</si>
  <si>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</si>
  <si>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</si>
  <si>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сохранены на уровне апрельских значений в соответствии с решением Совета директоров Фонда от 31 марта 2020 года № 11.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</si>
  <si>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</si>
  <si>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</si>
  <si>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</si>
  <si>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t>11,1</t>
  </si>
  <si>
    <t>10,5</t>
  </si>
  <si>
    <t>10,3</t>
  </si>
  <si>
    <t>12,8</t>
  </si>
  <si>
    <t>12,9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</si>
  <si>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</si>
  <si>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</si>
  <si>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</si>
  <si>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</si>
  <si>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29 апреля 2020 года № 15.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</si>
  <si>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</si>
  <si>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</si>
  <si>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</si>
  <si>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</si>
  <si>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</si>
  <si>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10,4</t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</si>
  <si>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</si>
  <si>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</si>
  <si>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</si>
  <si>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0,7</t>
  </si>
  <si>
    <t>0,8</t>
  </si>
  <si>
    <t>2,0</t>
  </si>
  <si>
    <t>2,1</t>
  </si>
  <si>
    <r>
      <t>2</t>
    </r>
    <r>
      <rPr>
        <sz val="11"/>
        <rFont val="Times New Roman"/>
        <family val="1"/>
        <charset val="204"/>
      </rPr>
      <t>Ставки утверждены решением Совета директоров Фонда от 28 мая 2020 года № 19.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</si>
  <si>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</si>
  <si>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</si>
  <si>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</si>
  <si>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</si>
  <si>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12,4</t>
  </si>
  <si>
    <t>12,3</t>
  </si>
  <si>
    <t>Максимальные ставки вознаграждения по вновь привлекаемым депозитам физических лиц с фиксированной процентной ставкой</t>
  </si>
  <si>
    <t>пересмотрены максимальные ставки вознаграждения по депозитам в национальной валюте (не соответствующие условиям срочности, соответствующие условиям срочности на сроки 3 и 6 месяцев)</t>
  </si>
  <si>
    <t xml:space="preserve">пересмотрены максимальные ставки вознаграждения по депозитам в национальной валюте </t>
  </si>
  <si>
    <t xml:space="preserve">пересмотрены максимальные ставки вознаграждения по депозитам </t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</si>
  <si>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</si>
  <si>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</si>
  <si>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</si>
  <si>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</si>
  <si>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Ставка утверждена решением Совета директоров Фонда от 30 июня 2020 года № 24.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</si>
  <si>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9"/>
        <color theme="1"/>
        <rFont val="Arial"/>
        <family val="2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</si>
  <si>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t>9,4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</si>
  <si>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</si>
  <si>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</si>
  <si>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</si>
  <si>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8,6</t>
  </si>
  <si>
    <t>11,9</t>
  </si>
  <si>
    <t>11,8</t>
  </si>
  <si>
    <t>МСНВ с правом пополнения (%)</t>
  </si>
  <si>
    <t>(6)</t>
  </si>
  <si>
    <t>(7) = (2) + (5)**
 (7) = (4) – (6)***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</si>
  <si>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Спреды к базовой ставке утверждены решением Совета директоров Фонда от  29 июля 2020 года № 27. 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</si>
  <si>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</si>
  <si>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</si>
  <si>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</si>
  <si>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</si>
  <si>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</si>
  <si>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r>
      <t>0,4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</si>
  <si>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</si>
  <si>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</si>
  <si>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</si>
  <si>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</si>
  <si>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</si>
  <si>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27 августа 2020 года № 29.</t>
    </r>
  </si>
  <si>
    <t>0,0</t>
  </si>
  <si>
    <t>0,5</t>
  </si>
  <si>
    <t>1,5</t>
  </si>
  <si>
    <t>1,0</t>
  </si>
  <si>
    <t>0,4</t>
  </si>
  <si>
    <t>0,3</t>
  </si>
  <si>
    <t>1,7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</si>
  <si>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</si>
  <si>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</si>
  <si>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</si>
  <si>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</si>
  <si>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октября 2020 года №35.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</si>
  <si>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Максимальная ставка вознаграждения рассчитана с учетом размера ограничения ставки (CAP).</t>
    </r>
  </si>
  <si>
    <t>По депозитам без права пополнения</t>
  </si>
  <si>
    <t>По депозитам c правом пополнения</t>
  </si>
  <si>
    <t>Рыночная ставка</t>
  </si>
  <si>
    <t>(8) = (2) + (6)**
(8) = (4) – (7)***</t>
  </si>
  <si>
    <t>(7)</t>
  </si>
  <si>
    <t>МСНВ  (%)</t>
  </si>
  <si>
    <t>** Формула используется для расчета размера МСНВ по депозитам, соответствующим условиям срочности, и сберегательным депозитам со сроками 3 и 6 месяцев.</t>
  </si>
  <si>
    <t>*** Формула используется для расчета размера МСНВ по депозитам, соответствующим условиям срочности, и сберегательным депозитам со сроками 12 и 24 месяца.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</si>
  <si>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</si>
  <si>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декабря 2020 года № 40.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</si>
  <si>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ноября 2020 года № 37.</t>
    </r>
  </si>
  <si>
    <t>7,5</t>
  </si>
  <si>
    <t>11,4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</si>
  <si>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января 2021 года № 1.</t>
    </r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</si>
  <si>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</si>
  <si>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</si>
  <si>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9,9</t>
  </si>
  <si>
    <t>7,1</t>
  </si>
  <si>
    <t>11,3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</si>
  <si>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февраля 2021 года № 5.</t>
    </r>
  </si>
  <si>
    <t>* пересмотрены максимальные ставки вознаграждения по депозитам в национальной валюте</t>
  </si>
  <si>
    <r>
      <t>12,4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</si>
  <si>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8,9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</si>
  <si>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марта 2021 года № 9.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</si>
  <si>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</si>
  <si>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</si>
  <si>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11,0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</si>
  <si>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апреля 2021 года № 11.</t>
    </r>
  </si>
  <si>
    <t>14,0</t>
  </si>
  <si>
    <t>5,7</t>
  </si>
  <si>
    <t>9,2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</si>
  <si>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</si>
  <si>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t>9,7</t>
  </si>
  <si>
    <t>6,8</t>
  </si>
  <si>
    <t>13,9</t>
  </si>
  <si>
    <t>9,1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</si>
  <si>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</si>
  <si>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июня 2021 года № 17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</si>
  <si>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июля 2021 года № 20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</si>
  <si>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</si>
  <si>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</si>
  <si>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</si>
  <si>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</si>
  <si>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</si>
  <si>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</si>
  <si>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</si>
  <si>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</si>
  <si>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</si>
  <si>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</si>
  <si>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</si>
  <si>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</si>
  <si>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13 сентября 2021 года № 26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</si>
  <si>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</si>
  <si>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</si>
  <si>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</si>
  <si>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</si>
  <si>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</si>
  <si>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АО «Казахстанский фонд гарантирования депозитов» от 31 августа 2021 года № 24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</si>
  <si>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2021 года № 24</t>
    </r>
  </si>
  <si>
    <t>6,1</t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</si>
  <si>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</si>
  <si>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</si>
  <si>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</si>
  <si>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</si>
  <si>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</si>
  <si>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</si>
  <si>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</si>
  <si>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</si>
  <si>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октября 2021 года № 31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</si>
  <si>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</si>
  <si>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</si>
  <si>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</si>
  <si>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</si>
  <si>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№32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</si>
  <si>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2021 года № 28</t>
    </r>
  </si>
  <si>
    <t>7,9</t>
  </si>
  <si>
    <t>6,0</t>
  </si>
  <si>
    <t>12,7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</si>
  <si>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 32</t>
    </r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</si>
  <si>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</si>
  <si>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</si>
  <si>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</si>
  <si>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</si>
  <si>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</si>
  <si>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</si>
  <si>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</si>
  <si>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</si>
  <si>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</si>
  <si>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</si>
  <si>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</si>
  <si>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января 2022 года № 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</si>
  <si>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</si>
  <si>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</si>
  <si>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</si>
  <si>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декабря 2021 года № 38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</si>
  <si>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</si>
  <si>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 xml:space="preserve"> 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</si>
  <si>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февраля 2022 года № 6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</si>
  <si>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</si>
  <si>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</si>
  <si>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</si>
  <si>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14,9</t>
  </si>
  <si>
    <t>12,2</t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</si>
  <si>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</si>
  <si>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</si>
  <si>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</si>
  <si>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t>12,5</t>
  </si>
  <si>
    <t>5,6</t>
  </si>
  <si>
    <t>5,8</t>
  </si>
  <si>
    <t>6,3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</si>
  <si>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</si>
  <si>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</si>
  <si>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</si>
  <si>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</si>
  <si>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</si>
  <si>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</si>
  <si>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</si>
  <si>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31 марта 2022 года № 11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</si>
  <si>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</si>
  <si>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</si>
  <si>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13</t>
    </r>
  </si>
  <si>
    <t>5,4</t>
  </si>
  <si>
    <t>15,0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</si>
  <si>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апреля 2022 года № 14</t>
    </r>
  </si>
  <si>
    <t>12,1</t>
  </si>
  <si>
    <t>7,7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</si>
  <si>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2022 года № 17</t>
    </r>
  </si>
  <si>
    <t>15,1</t>
  </si>
  <si>
    <t>11,5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</si>
  <si>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января 2022 года № 4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</si>
  <si>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</si>
  <si>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</si>
  <si>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</si>
  <si>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</si>
  <si>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</si>
  <si>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</si>
  <si>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</si>
  <si>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</si>
  <si>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</si>
  <si>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</si>
  <si>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Размер спреда по депозитам, не соответствующим условиям срочности, и максимальные ставки вознаграждения утверждены решением Совета директоров АО «Казахстанский фонд гарантирования депозитов» от 25 июля 2022 года № 22</t>
    </r>
  </si>
  <si>
    <t>-0,5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</si>
  <si>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2022 года № 23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</si>
  <si>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2022 года № 26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</si>
  <si>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2022 года № 30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</si>
  <si>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</si>
  <si>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</si>
  <si>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октября 2022 года № 33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</si>
  <si>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</si>
  <si>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</si>
  <si>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</si>
  <si>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</si>
  <si>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1 </t>
    </r>
    <r>
      <rPr>
        <b/>
        <sz val="12"/>
        <color theme="1"/>
        <rFont val="Times New Roman"/>
        <family val="1"/>
        <charset val="204"/>
      </rPr>
      <t>по вновь привлекаемым депозитам физических лиц с фиксированной процентной ставкой*</t>
    </r>
  </si>
  <si>
    <t>16,3</t>
  </si>
  <si>
    <t>17,3</t>
  </si>
  <si>
    <t>16,8</t>
  </si>
  <si>
    <t>18,3</t>
  </si>
  <si>
    <t>17,8</t>
  </si>
  <si>
    <t>15,7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</si>
  <si>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</si>
  <si>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</si>
  <si>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</si>
  <si>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</si>
  <si>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Согласно Методике по ставкам, предельные ставки – это максимальные ставки вознаграждения, в пределах которых банки-участники принимают решение об изменении ставок по своей линейке депозитных продуктов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</si>
  <si>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05 декабря 2022 года № 37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</si>
  <si>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декабря 2022 года № 40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</si>
  <si>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января 2023 года № 2</t>
    </r>
  </si>
  <si>
    <t>* установлены максимальные ставки вознаграждения по депозитам в национальной валюте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</si>
  <si>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Утверждены решением Совета директоров АО «Казахстанский фонд гарантирования депозитов» от 28 февраля 2023 года № 5 </t>
    </r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</si>
  <si>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</si>
  <si>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</si>
  <si>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</si>
  <si>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</si>
  <si>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марта 2023 года № 8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</si>
  <si>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апреля 2023 года № 13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</si>
  <si>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мая 2023 года № 16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</si>
  <si>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30 июня 2023 года № 19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</si>
  <si>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</si>
  <si>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</si>
  <si>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</si>
  <si>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25 августа 2023 года № 25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</si>
  <si>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</si>
  <si>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</si>
  <si>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</si>
  <si>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</si>
  <si>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27 июля 2023 года № 23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</si>
  <si>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</si>
  <si>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</si>
  <si>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Категория вклада</t>
  </si>
  <si>
    <t>Базовая ставка/Медиана</t>
  </si>
  <si>
    <t>Предельная ставка вознаграждения</t>
  </si>
  <si>
    <t>Вклады в национальной валюте</t>
  </si>
  <si>
    <t>Несрочные вклады</t>
  </si>
  <si>
    <t>1 месяц</t>
  </si>
  <si>
    <t>свыше 24 месяцев</t>
  </si>
  <si>
    <t>Вклады в иностранной валюте</t>
  </si>
  <si>
    <t>Срочные вклады:</t>
  </si>
  <si>
    <t>1.1</t>
  </si>
  <si>
    <t>1.2</t>
  </si>
  <si>
    <t>1.3</t>
  </si>
  <si>
    <t>2.1</t>
  </si>
  <si>
    <t>2.2</t>
  </si>
  <si>
    <t>Спред*</t>
  </si>
  <si>
    <t>Спреды утверждены решением Совета директоров Фонда от 26 декабря 2023г. №37</t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</si>
  <si>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 </t>
    </r>
    <r>
      <rPr>
        <b/>
        <sz val="12"/>
        <color theme="1"/>
        <rFont val="Times New Roman"/>
        <family val="1"/>
        <charset val="204"/>
      </rPr>
      <t>по вновь привлекаемым вкладам физических лиц с фиксированной процентной ставкой</t>
    </r>
  </si>
  <si>
    <t>Максимальные спреды по вкладам в национальной валюте с плавающей процентной ставкой</t>
  </si>
  <si>
    <t>Срочные вклады, включая сберегательные вклады, с правом пополнения:</t>
  </si>
  <si>
    <t>Срочные вклады, включая сберегательные вклады, без права пополнения:</t>
  </si>
  <si>
    <t>15,3</t>
  </si>
  <si>
    <t>Значения спредов утверждены приказом Председателя Фонда от 23 января 2024 года № 13</t>
  </si>
  <si>
    <t>-</t>
  </si>
  <si>
    <t>15,7*</t>
  </si>
  <si>
    <t>Спред</t>
  </si>
  <si>
    <t>Предельная ставка сохранена в размере, утвержденном на февраль 2024 года</t>
  </si>
  <si>
    <t>14,2*</t>
  </si>
  <si>
    <t>12,3*</t>
  </si>
  <si>
    <t>Предельная ставка сохранена в размере, утвержденном на апрель 2024 года</t>
  </si>
  <si>
    <t>Предельная ставка сохранена в размере, утвержденном на июнь 2024 года</t>
  </si>
  <si>
    <t>Предельная ставка сохранена в размере, утвержденном на август 2024 года</t>
  </si>
  <si>
    <t>14,0*</t>
  </si>
  <si>
    <t>Предельная ставка сохранена в размере, утвержденном на сентябрь 2024 года</t>
  </si>
  <si>
    <t>Предельная ставка сохранена в размере, утвержденном на октябрь 2024 года</t>
  </si>
  <si>
    <t>Предельная ставка сохранена в размере, утвержденном на ноябрь 2024 года</t>
  </si>
  <si>
    <t>Предельная ставка вознаграждения*</t>
  </si>
  <si>
    <t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25, предельные ставки по  вкладам учитывают изменение базовой ставки в случае её повышения.</t>
  </si>
  <si>
    <t xml:space="preserve"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 (далее – Методика), при расчете предельной ставки вознаграждения по срочным вкладам с правом и без права пополнения учитывается δ – изменение базовой ставки в случае её повышения, которая добавляется в месяце установления базовой ставки и месяце, следующим за месяцем установления базовой ставки.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</si>
</sst>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2" fillId="17" borderId="0" applyNumberFormat="0" applyBorder="0" applyAlignment="0" applyProtection="0"/>
    <xf numFmtId="0" fontId="52" fillId="13" borderId="0" applyNumberFormat="0" applyBorder="0" applyAlignment="0" applyProtection="0"/>
    <xf numFmtId="0" fontId="52" fillId="15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18" borderId="0" applyNumberFormat="0" applyBorder="0" applyAlignment="0" applyProtection="0"/>
    <xf numFmtId="0" fontId="52" fillId="20" borderId="0" applyNumberFormat="0" applyBorder="0" applyAlignment="0" applyProtection="0"/>
    <xf numFmtId="0" fontId="52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29" applyNumberFormat="0" applyFill="0" applyAlignment="0" applyProtection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18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9" fillId="0" borderId="0"/>
    <xf numFmtId="0" fontId="8" fillId="0" borderId="0"/>
    <xf numFmtId="0" fontId="7" fillId="14" borderId="23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7" fillId="14" borderId="23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4" fillId="0" borderId="0">
      <alignment vertical="center"/>
    </xf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57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14" borderId="23" applyNumberFormat="0" applyFont="0" applyAlignment="0" applyProtection="0"/>
    <xf numFmtId="0" fontId="52" fillId="14" borderId="23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17" fillId="10" borderId="27" applyNumberFormat="0" applyAlignment="0" applyProtection="0"/>
    <xf numFmtId="0" fontId="15" fillId="9" borderId="24" applyNumberFormat="0" applyAlignment="0" applyProtection="0"/>
    <xf numFmtId="0" fontId="16" fillId="10" borderId="25" applyNumberFormat="0" applyAlignment="0" applyProtection="0"/>
    <xf numFmtId="0" fontId="17" fillId="10" borderId="24" applyNumberFormat="0" applyAlignment="0" applyProtection="0"/>
    <xf numFmtId="0" fontId="22" fillId="0" borderId="26" applyNumberFormat="0" applyFill="0" applyAlignment="0" applyProtection="0"/>
    <xf numFmtId="0" fontId="15" fillId="9" borderId="27" applyNumberFormat="0" applyAlignment="0" applyProtection="0"/>
    <xf numFmtId="0" fontId="16" fillId="10" borderId="28" applyNumberFormat="0" applyAlignment="0" applyProtection="0"/>
    <xf numFmtId="0" fontId="22" fillId="0" borderId="29" applyNumberFormat="0" applyFill="0" applyAlignment="0" applyProtection="0"/>
    <xf numFmtId="0" fontId="15" fillId="9" borderId="27" applyNumberFormat="0" applyAlignment="0" applyProtection="0"/>
    <xf numFmtId="0" fontId="7" fillId="14" borderId="30" applyNumberFormat="0" applyFont="0" applyAlignment="0" applyProtection="0"/>
    <xf numFmtId="0" fontId="16" fillId="10" borderId="28" applyNumberFormat="0" applyAlignment="0" applyProtection="0"/>
    <xf numFmtId="0" fontId="7" fillId="14" borderId="30" applyNumberFormat="0" applyFont="0" applyAlignment="0" applyProtection="0"/>
    <xf numFmtId="0" fontId="15" fillId="9" borderId="27" applyNumberFormat="0" applyAlignment="0" applyProtection="0"/>
    <xf numFmtId="0" fontId="22" fillId="0" borderId="29" applyNumberFormat="0" applyFill="0" applyAlignment="0" applyProtection="0"/>
  </cellStyleXfs>
  <cellXfs count="193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" fillId="0" borderId="0" xfId="1" applyFill="1" applyAlignment="1">
      <alignment horizontal="right"/>
    </xf>
    <xf numFmtId="0" fontId="5" fillId="0" borderId="0" xfId="1" applyFont="1" applyFill="1"/>
    <xf numFmtId="0" fontId="3" fillId="0" borderId="0" xfId="1" applyFill="1"/>
    <xf numFmtId="166" fontId="6" fillId="0" borderId="2" xfId="1" applyNumberFormat="1" applyFont="1" applyFill="1" applyBorder="1" applyAlignment="1">
      <alignment horizontal="center" vertical="center" wrapText="1"/>
    </xf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34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35" fillId="0" borderId="0" xfId="1" applyFont="1" applyFill="1"/>
    <xf numFmtId="0" fontId="36" fillId="0" borderId="0" xfId="1" applyFont="1" applyFill="1"/>
    <xf numFmtId="0" fontId="37" fillId="0" borderId="0" xfId="0" applyFont="1" applyFill="1"/>
    <xf numFmtId="0" fontId="6" fillId="0" borderId="0" xfId="1" applyFont="1" applyBorder="1" applyAlignment="1">
      <alignment horizontal="center" vertical="center" wrapText="1"/>
    </xf>
    <xf numFmtId="166" fontId="5" fillId="0" borderId="0" xfId="1" applyNumberFormat="1" applyFont="1" applyBorder="1" applyAlignment="1">
      <alignment horizontal="center" vertical="center" wrapText="1"/>
    </xf>
    <xf numFmtId="166" fontId="6" fillId="0" borderId="0" xfId="1" applyNumberFormat="1" applyFont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2" fontId="38" fillId="0" borderId="2" xfId="1" applyNumberFormat="1" applyFont="1" applyBorder="1" applyAlignment="1">
      <alignment horizontal="right" vertical="center" wrapText="1"/>
    </xf>
    <xf numFmtId="0" fontId="41" fillId="0" borderId="2" xfId="1" applyFont="1" applyBorder="1" applyAlignment="1">
      <alignment horizontal="center" vertical="center" wrapText="1"/>
    </xf>
    <xf numFmtId="0" fontId="42" fillId="0" borderId="0" xfId="1" applyFont="1"/>
    <xf numFmtId="0" fontId="38" fillId="0" borderId="2" xfId="1" applyFont="1" applyBorder="1" applyAlignment="1">
      <alignment horizontal="right" vertical="center" wrapText="1"/>
    </xf>
    <xf numFmtId="166" fontId="38" fillId="0" borderId="2" xfId="1" applyNumberFormat="1" applyFont="1" applyBorder="1" applyAlignment="1">
      <alignment horizontal="center" vertical="center" wrapText="1"/>
    </xf>
    <xf numFmtId="0" fontId="42" fillId="0" borderId="0" xfId="1" applyFont="1" applyAlignment="1">
      <alignment horizontal="right"/>
    </xf>
    <xf numFmtId="166" fontId="40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166" fontId="43" fillId="0" borderId="2" xfId="0" applyNumberFormat="1" applyFont="1" applyBorder="1" applyAlignment="1">
      <alignment horizontal="center" vertical="center" wrapText="1"/>
    </xf>
    <xf numFmtId="49" fontId="40" fillId="0" borderId="2" xfId="0" applyNumberFormat="1" applyFont="1" applyBorder="1" applyAlignment="1">
      <alignment horizontal="center" vertical="center" wrapText="1"/>
    </xf>
    <xf numFmtId="166" fontId="40" fillId="0" borderId="12" xfId="0" applyNumberFormat="1" applyFont="1" applyBorder="1" applyAlignment="1">
      <alignment horizontal="center" vertical="center" wrapText="1"/>
    </xf>
    <xf numFmtId="49" fontId="40" fillId="0" borderId="12" xfId="0" applyNumberFormat="1" applyFont="1" applyBorder="1" applyAlignment="1">
      <alignment horizontal="center" vertical="center" wrapText="1"/>
    </xf>
    <xf numFmtId="49" fontId="5" fillId="0" borderId="15" xfId="1" applyNumberFormat="1" applyFont="1" applyFill="1" applyBorder="1" applyAlignment="1">
      <alignment horizontal="center" vertical="center" wrapText="1"/>
    </xf>
    <xf numFmtId="49" fontId="6" fillId="0" borderId="15" xfId="1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43" fillId="0" borderId="2" xfId="0" applyNumberFormat="1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4" fillId="0" borderId="0" xfId="1" applyFont="1"/>
    <xf numFmtId="49" fontId="43" fillId="0" borderId="2" xfId="0" applyNumberFormat="1" applyFont="1" applyFill="1" applyBorder="1" applyAlignment="1">
      <alignment horizontal="center" vertical="center" wrapText="1"/>
    </xf>
    <xf numFmtId="166" fontId="43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6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49" fontId="43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5" xfId="1" applyNumberFormat="1" applyFont="1" applyBorder="1" applyAlignment="1">
      <alignment horizontal="center" vertical="center" wrapText="1"/>
    </xf>
    <xf numFmtId="49" fontId="6" fillId="0" borderId="15" xfId="1" applyNumberFormat="1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Alignment="1"/>
    <xf numFmtId="0" fontId="0" fillId="0" borderId="0" xfId="0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5" fillId="16" borderId="0" xfId="1" applyFont="1" applyFill="1"/>
    <xf numFmtId="0" fontId="3" fillId="16" borderId="0" xfId="1" applyFill="1"/>
    <xf numFmtId="0" fontId="5" fillId="16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166" fontId="5" fillId="0" borderId="34" xfId="0" applyNumberFormat="1" applyFont="1" applyBorder="1" applyAlignment="1">
      <alignment horizontal="center" vertical="center" wrapText="1"/>
    </xf>
    <xf numFmtId="166" fontId="6" fillId="0" borderId="34" xfId="0" applyNumberFormat="1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0" fontId="46" fillId="0" borderId="0" xfId="1" applyFont="1"/>
    <xf numFmtId="0" fontId="6" fillId="0" borderId="2" xfId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166" fontId="5" fillId="0" borderId="33" xfId="0" applyNumberFormat="1" applyFont="1" applyBorder="1" applyAlignment="1">
      <alignment horizontal="center" vertical="center" wrapText="1"/>
    </xf>
    <xf numFmtId="0" fontId="58" fillId="0" borderId="33" xfId="0" applyFont="1" applyBorder="1" applyAlignment="1">
      <alignment horizontal="center" vertical="center" wrapText="1"/>
    </xf>
    <xf numFmtId="166" fontId="6" fillId="0" borderId="33" xfId="0" applyNumberFormat="1" applyFont="1" applyBorder="1" applyAlignment="1">
      <alignment horizontal="center" vertical="center" wrapText="1"/>
    </xf>
    <xf numFmtId="166" fontId="6" fillId="0" borderId="31" xfId="0" applyNumberFormat="1" applyFont="1" applyBorder="1" applyAlignment="1">
      <alignment horizontal="center" vertical="center" wrapText="1"/>
    </xf>
    <xf numFmtId="166" fontId="58" fillId="0" borderId="33" xfId="0" applyNumberFormat="1" applyFont="1" applyBorder="1" applyAlignment="1">
      <alignment horizontal="center" vertical="center" wrapText="1"/>
    </xf>
    <xf numFmtId="0" fontId="3" fillId="0" borderId="0" xfId="1" applyAlignment="1">
      <alignment horizontal="right" vertical="top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wrapText="1"/>
    </xf>
    <xf numFmtId="0" fontId="46" fillId="0" borderId="0" xfId="1" applyFont="1" applyAlignment="1">
      <alignment horizontal="justify" wrapText="1"/>
    </xf>
  </cellXfs>
  <cellStyles count="566">
    <cellStyle name="?? 3" xfId="427" xr:uid="{6E03C5F0-82CB-4919-AEE4-84577B69627E}"/>
    <cellStyle name="??_2002? 9??????" xfId="428" xr:uid="{7D00E8E8-F8A6-4005-9537-BC5438EDFB8C}"/>
    <cellStyle name="20% - Акцент1 2" xfId="111" xr:uid="{7B41FA78-650F-407A-BC7D-67E2713553CE}"/>
    <cellStyle name="20% - Акцент2 2" xfId="112" xr:uid="{855D126E-44A2-4F54-B145-3DAB5A318DF7}"/>
    <cellStyle name="20% - Акцент3 2" xfId="113" xr:uid="{1C034F92-5B73-4083-BD4A-9CD89E167F53}"/>
    <cellStyle name="20% - Акцент4 2" xfId="114" xr:uid="{8EC5383B-2629-4622-81FB-C26112E9EEB3}"/>
    <cellStyle name="20% - Акцент5 2" xfId="115" xr:uid="{4EB09137-21B6-47C4-8A2E-B731DEDED64B}"/>
    <cellStyle name="20% - Акцент6 2" xfId="116" xr:uid="{4D9A0344-3772-455F-A2F8-23AD15477D15}"/>
    <cellStyle name="40% - Акцент1 2" xfId="117" xr:uid="{A7E86588-536D-48AF-8E88-B77E555DABD2}"/>
    <cellStyle name="40% - Акцент2 2" xfId="118" xr:uid="{C7D7687D-3C21-4D46-B5C9-B152DA218E4D}"/>
    <cellStyle name="40% - Акцент3 2" xfId="119" xr:uid="{0FF18D65-F4E3-4F00-87DC-AF6D058F06AF}"/>
    <cellStyle name="40% - Акцент4 2" xfId="120" xr:uid="{08C09B6D-9C01-4EF1-8322-41662A86C4AE}"/>
    <cellStyle name="40% - Акцент5 2" xfId="121" xr:uid="{AA6BE5C2-D767-44BB-AD27-F0658E0EBB29}"/>
    <cellStyle name="40% - Акцент6 2" xfId="122" xr:uid="{0AB9A337-BD4E-4F3A-8C67-CA581CC35CB7}"/>
    <cellStyle name="60% - Акцент1 2" xfId="123" xr:uid="{D7E8F9E9-66C7-4CC5-B845-CE1D98A78640}"/>
    <cellStyle name="60% - Акцент2 2" xfId="124" xr:uid="{668C9E6E-2497-4C84-87F4-AB436849D51B}"/>
    <cellStyle name="60% - Акцент3 2" xfId="125" xr:uid="{53A6054D-ABD9-485A-8AC2-F4DCC5BB9E3A}"/>
    <cellStyle name="60% - Акцент4 2" xfId="126" xr:uid="{D30F4A31-BAF9-40BD-8569-AE6EEBCF8E7A}"/>
    <cellStyle name="60% - Акцент5 2" xfId="127" xr:uid="{B99568B9-827A-4938-AEE5-07E68B9CD3F3}"/>
    <cellStyle name="60% - Акцент6 2" xfId="128" xr:uid="{0A8FBA68-A0E5-4B9B-AC5A-2535A3D3B32F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E0A36D7A-E8D2-4EC1-A4E3-D8F59469E977}"/>
    <cellStyle name="Comma 5 2 2 2" xfId="315" xr:uid="{3BBE28C5-7555-4306-BD95-CD9706535EE2}"/>
    <cellStyle name="Comma 5 2 2 2 2" xfId="424" xr:uid="{43953705-3500-46B3-9996-710D34E97389}"/>
    <cellStyle name="Comma 5 2 2 3" xfId="286" xr:uid="{2A04791B-B4E3-4D52-AEE9-CEDC7C69B4D5}"/>
    <cellStyle name="Comma 5 2 2 3 2" xfId="418" xr:uid="{57DD9DBB-18B6-466D-8E1E-69C7BD3906F8}"/>
    <cellStyle name="Comma 5 2 3" xfId="132" xr:uid="{EBC59717-3E45-4FB3-AA10-D458C9082E4E}"/>
    <cellStyle name="Comma 5 2 3 2" xfId="356" xr:uid="{D114B7F4-D017-44B2-99A8-AAD92C18312B}"/>
    <cellStyle name="Comma 5 2 3 2 2" xfId="426" xr:uid="{9DB6DF5E-80A7-4D26-A6D7-864E44D8C1B8}"/>
    <cellStyle name="Comma 5 2 3 3" xfId="295" xr:uid="{A5A67DC7-1DFC-44CC-862C-F9C641E2DA44}"/>
    <cellStyle name="Comma 5 2 3 3 2" xfId="420" xr:uid="{F0C5A852-1BF7-4C5C-BC4B-50ACDD445F43}"/>
    <cellStyle name="Comma 5 2 4" xfId="133" xr:uid="{D3AC81C8-FFF1-4A3A-BFE4-F3BB58B035D7}"/>
    <cellStyle name="Comma 5 2 4 2" xfId="307" xr:uid="{6820280E-B648-477B-B15F-83DA6EF52B46}"/>
    <cellStyle name="Comma 5 2 4 2 2" xfId="422" xr:uid="{BB81910D-5661-4315-8AFF-BC25B25371CA}"/>
    <cellStyle name="Comma 5 2 5" xfId="273" xr:uid="{E94CB6BF-60BD-4242-9406-3AB4200B1AFB}"/>
    <cellStyle name="Comma 5 2 5 2" xfId="409" xr:uid="{D7A90549-454D-46F0-9927-08F8C9894595}"/>
    <cellStyle name="Comma 5 2 6" xfId="130" xr:uid="{7E67BDD0-7F64-4732-8B02-DF5A6EFBA14F}"/>
    <cellStyle name="Comma 5 3" xfId="134" xr:uid="{2CCD8FC2-ADE6-4E63-9683-5546585CE930}"/>
    <cellStyle name="Comma 5 3 2" xfId="314" xr:uid="{E227F000-EF45-4D55-8AE1-BFE07B50F27A}"/>
    <cellStyle name="Comma 5 3 2 2" xfId="423" xr:uid="{0241E664-A284-4214-BEEF-40A4D2F76E8A}"/>
    <cellStyle name="Comma 5 3 3" xfId="285" xr:uid="{0456A8D4-E668-4232-B5F6-5D1382396603}"/>
    <cellStyle name="Comma 5 3 3 2" xfId="417" xr:uid="{F68E4C45-AA5E-4686-AC77-12E87EB25F15}"/>
    <cellStyle name="Comma 5 4" xfId="135" xr:uid="{E695327A-A3FE-49F2-9827-441C3C200C91}"/>
    <cellStyle name="Comma 5 4 2" xfId="355" xr:uid="{0481C996-53D7-45E6-874A-0E80C5B75941}"/>
    <cellStyle name="Comma 5 4 2 2" xfId="425" xr:uid="{57D595F4-94CD-41D1-A87F-956DF6A1C2B4}"/>
    <cellStyle name="Comma 5 4 3" xfId="294" xr:uid="{3B82F620-797C-4610-BCC6-606B4774C216}"/>
    <cellStyle name="Comma 5 4 3 2" xfId="419" xr:uid="{BF239B3E-D632-421E-AAA0-E36BF62E7689}"/>
    <cellStyle name="Comma 5 5" xfId="136" xr:uid="{8697DDE2-8EC0-4BCD-9337-E6F12BBE1972}"/>
    <cellStyle name="Comma 5 5 2" xfId="306" xr:uid="{EDF099E8-B413-4D53-A40F-FF5248788F4A}"/>
    <cellStyle name="Comma 5 5 2 2" xfId="421" xr:uid="{BC936EE7-7C8D-4DFF-ABC4-3E43ACFA3ADA}"/>
    <cellStyle name="Comma 5 6" xfId="137" xr:uid="{ED11F374-C85E-4DF0-A259-6C48E4742255}"/>
    <cellStyle name="Comma 5 6 2" xfId="401" xr:uid="{5B0FE578-8727-4DDC-9BF3-950D53433D53}"/>
    <cellStyle name="Comma 5 7" xfId="272" xr:uid="{B24BA7A5-AFA0-411D-B4D3-55513BDC009B}"/>
    <cellStyle name="Comma 5 7 2" xfId="408" xr:uid="{F8C7BD13-0AEB-4A09-A5A7-6C75990805C2}"/>
    <cellStyle name="Comma 5 8" xfId="129" xr:uid="{1016DC0F-4CE7-488E-9275-E960E9BC2E0C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350713D7-63E5-40CF-B19D-4B95579061DC}"/>
    <cellStyle name="Normal 11 2 2 2" xfId="317" xr:uid="{0D086C40-476F-4CB9-81C7-952E75A197BD}"/>
    <cellStyle name="Normal 11 2 2_срочн пп" xfId="432" xr:uid="{70C36C4C-82D7-4512-A65B-DC63FE5E9B7E}"/>
    <cellStyle name="Normal 11 2 3" xfId="139" xr:uid="{C6329437-EA11-4A7D-AA93-297CF8C43A19}"/>
    <cellStyle name="Normal 11 2 3 2" xfId="358" xr:uid="{FE825B3D-A4F1-4D1C-B03D-89719D76517C}"/>
    <cellStyle name="Normal 11 2 3_срочн пп" xfId="433" xr:uid="{80DD9964-971D-40C0-B36F-DB0059370DA5}"/>
    <cellStyle name="Normal 11 2 4" xfId="140" xr:uid="{043317C5-D04F-482E-84A6-DAAAF863553A}"/>
    <cellStyle name="Normal 11 2_срочн пп" xfId="431" xr:uid="{9E6A457A-BB3B-478B-91B5-53EA5DC4C492}"/>
    <cellStyle name="Normal 11 3" xfId="141" xr:uid="{A6739C54-BA15-474F-BC0B-AFADA0852EA1}"/>
    <cellStyle name="Normal 11 3 2" xfId="316" xr:uid="{1D066435-1F08-401D-9F02-6C7CD80AC772}"/>
    <cellStyle name="Normal 11 3_срочн пп" xfId="434" xr:uid="{1261CFBF-0114-4BEE-B8AE-C3F0ACF1C131}"/>
    <cellStyle name="Normal 11 4" xfId="142" xr:uid="{DEEA1E90-FDD1-489C-A9CC-D915053F8347}"/>
    <cellStyle name="Normal 11 4 2" xfId="357" xr:uid="{98A70F93-AE15-49E3-9179-0B28D7E34E5B}"/>
    <cellStyle name="Normal 11 4_срочн пп" xfId="435" xr:uid="{2B32D1D2-0CD7-44AF-B44C-5CA35193D0DD}"/>
    <cellStyle name="Normal 11 5" xfId="143" xr:uid="{5FC6DCC3-995F-459D-A4EE-AFCD82C2F6A3}"/>
    <cellStyle name="Normal 11 6" xfId="144" xr:uid="{A553F0F8-F6A0-461F-BCE5-99807BE076E7}"/>
    <cellStyle name="Normal 11_срочн пп" xfId="430" xr:uid="{6F622D0A-13BF-49CD-9283-FAD19BB0708C}"/>
    <cellStyle name="Normal 12" xfId="12" xr:uid="{00000000-0005-0000-0000-00000A000000}"/>
    <cellStyle name="Normal 12 2" xfId="13" xr:uid="{00000000-0005-0000-0000-00000B000000}"/>
    <cellStyle name="Normal 12 2 2" xfId="145" xr:uid="{CB6B5C8F-77F5-4085-96AB-8FE06571B940}"/>
    <cellStyle name="Normal 12 2 2 2" xfId="319" xr:uid="{53747EAB-6A9D-481E-B1BA-FBAA43F42CEE}"/>
    <cellStyle name="Normal 12 2 2_срочн пп" xfId="438" xr:uid="{43790D7C-9996-4FD7-9D3B-249C457BF1D9}"/>
    <cellStyle name="Normal 12 2 3" xfId="146" xr:uid="{595BB935-D220-4063-AB9F-2F072B83E93E}"/>
    <cellStyle name="Normal 12 2 3 2" xfId="360" xr:uid="{09869ED4-082C-49A9-BA01-8AE7DE177D44}"/>
    <cellStyle name="Normal 12 2 3_срочн пп" xfId="439" xr:uid="{037ED84D-0C08-457B-96C0-90BC732943E3}"/>
    <cellStyle name="Normal 12 2 4" xfId="147" xr:uid="{0C304A88-0434-4FD9-BCF3-B22C73343581}"/>
    <cellStyle name="Normal 12 2_срочн пп" xfId="437" xr:uid="{98E16ED6-386C-4734-BB6D-A7BEBCC31AC2}"/>
    <cellStyle name="Normal 12 3" xfId="148" xr:uid="{7DEEAA5C-2F71-4E4D-83A2-C4002B4F268F}"/>
    <cellStyle name="Normal 12 3 2" xfId="318" xr:uid="{C83808FC-5F43-4323-8882-EC7CB6BE3FB5}"/>
    <cellStyle name="Normal 12 3_срочн пп" xfId="440" xr:uid="{49755DDC-E293-466E-970D-7C9E1155F5BF}"/>
    <cellStyle name="Normal 12 4" xfId="149" xr:uid="{F4302EA4-525A-4F22-8444-D1D3BAC3E624}"/>
    <cellStyle name="Normal 12 4 2" xfId="359" xr:uid="{940F9649-E072-4DD4-9C9B-D1A7EBEFA07A}"/>
    <cellStyle name="Normal 12 4_срочн пп" xfId="441" xr:uid="{3AA94BFA-8D9E-4DA7-B149-1EFA301508D1}"/>
    <cellStyle name="Normal 12 5" xfId="150" xr:uid="{3FE50216-5266-46DE-B8AA-FA7D5300E4D4}"/>
    <cellStyle name="Normal 12 6" xfId="151" xr:uid="{761623DF-F694-4FE4-A488-36050FC9EDDF}"/>
    <cellStyle name="Normal 12_срочн пп" xfId="436" xr:uid="{10DB3FFB-ABCC-4ADB-8C0D-2D14C0B248A1}"/>
    <cellStyle name="Normal 13" xfId="14" xr:uid="{00000000-0005-0000-0000-00000C000000}"/>
    <cellStyle name="Normal 13 2" xfId="15" xr:uid="{00000000-0005-0000-0000-00000D000000}"/>
    <cellStyle name="Normal 13 2 2" xfId="152" xr:uid="{1758A4F5-0D09-4297-9664-052262BEA707}"/>
    <cellStyle name="Normal 13 2 2 2" xfId="321" xr:uid="{1A96B945-82A6-455C-8315-3E47AFCEAF7B}"/>
    <cellStyle name="Normal 13 2 2_срочн пп" xfId="444" xr:uid="{A0BAA33C-70A1-452C-94B5-CFDBBF56E7F1}"/>
    <cellStyle name="Normal 13 2 3" xfId="153" xr:uid="{A4319E46-870A-4256-A7D1-9BE1D9458CF6}"/>
    <cellStyle name="Normal 13 2 3 2" xfId="362" xr:uid="{07B6E84E-DBB9-4127-B59A-4297199B028E}"/>
    <cellStyle name="Normal 13 2 3_срочн пп" xfId="445" xr:uid="{8A8C369A-9236-484F-8375-ABE4615BAC26}"/>
    <cellStyle name="Normal 13 2 4" xfId="154" xr:uid="{24E91721-C1B7-42F6-9847-F014D92DA440}"/>
    <cellStyle name="Normal 13 2_срочн пп" xfId="443" xr:uid="{ED9A0B7D-4C29-408F-A40A-4657AEB74D04}"/>
    <cellStyle name="Normal 13 3" xfId="155" xr:uid="{894546D8-DF4A-4AF1-9A83-AC8589887D27}"/>
    <cellStyle name="Normal 13 3 2" xfId="320" xr:uid="{20D42B1A-513B-4B93-900F-B66ACFE6B2FF}"/>
    <cellStyle name="Normal 13 3_срочн пп" xfId="446" xr:uid="{B185912F-7C43-48FE-91EF-9220D9076462}"/>
    <cellStyle name="Normal 13 4" xfId="156" xr:uid="{AA710DCA-04E5-485F-BC53-3F3D00C8EB85}"/>
    <cellStyle name="Normal 13 4 2" xfId="361" xr:uid="{62BEBDF0-6B16-4BF8-A61C-22B56409E2A2}"/>
    <cellStyle name="Normal 13 4_срочн пп" xfId="447" xr:uid="{0CC32378-AC6D-4061-BB55-0C250C08D5B4}"/>
    <cellStyle name="Normal 13 5" xfId="157" xr:uid="{02948BC9-5A46-4516-9AF1-49240D5519E3}"/>
    <cellStyle name="Normal 13 6" xfId="158" xr:uid="{43F02BB0-68E0-418F-ACFF-592EA88F3781}"/>
    <cellStyle name="Normal 13_срочн пп" xfId="442" xr:uid="{420F559F-78D0-486A-925F-550CD016D137}"/>
    <cellStyle name="Normal 14" xfId="159" xr:uid="{B5522DCE-6DBF-4FB8-AFBB-7B0C6ACFDC26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D3B30CE5-660D-4B56-A4AF-914FB59C19B8}"/>
    <cellStyle name="Normal 4" xfId="23" xr:uid="{00000000-0005-0000-0000-000015000000}"/>
    <cellStyle name="Normal 4 2" xfId="24" xr:uid="{00000000-0005-0000-0000-000016000000}"/>
    <cellStyle name="Normal 4_срочн пп" xfId="449" xr:uid="{217120BB-E704-458B-BD45-A438EE67F6E1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78E6FC2B-13A5-4586-B478-17A10FA7389E}"/>
    <cellStyle name="Normal 5 2 2 2 2 2 2" xfId="325" xr:uid="{B036C66A-5A73-405E-AFA1-9CBB091031EA}"/>
    <cellStyle name="Normal 5 2 2 2 2 2_срочн пп" xfId="454" xr:uid="{C61C1046-5FF5-496B-9B01-DA5B4925EC00}"/>
    <cellStyle name="Normal 5 2 2 2 2 3" xfId="163" xr:uid="{81B5E9F0-D35F-4960-92F2-DEDB93A48CF3}"/>
    <cellStyle name="Normal 5 2 2 2 2 3 2" xfId="366" xr:uid="{69C79061-860F-4923-807F-30C6AF7374E0}"/>
    <cellStyle name="Normal 5 2 2 2 2 3_срочн пп" xfId="455" xr:uid="{2C53A502-69F6-41AE-B7AF-B295D8731BE5}"/>
    <cellStyle name="Normal 5 2 2 2 2 4" xfId="164" xr:uid="{0C7EFD8E-35B0-4B7D-9A29-42C1BB2D969C}"/>
    <cellStyle name="Normal 5 2 2 2 2_срочн пп" xfId="453" xr:uid="{F0718C1C-9C62-4F2F-BB7B-A2E0F145CC08}"/>
    <cellStyle name="Normal 5 2 2 2 3" xfId="165" xr:uid="{8B49EE99-25A3-4F6F-BD6E-B08EFB32E20F}"/>
    <cellStyle name="Normal 5 2 2 2 3 2" xfId="324" xr:uid="{C6FB8114-24F7-4245-953C-7362C9C43943}"/>
    <cellStyle name="Normal 5 2 2 2 3_срочн пп" xfId="456" xr:uid="{980AF1C6-8F6F-4738-8DB6-E8DE0C81E5EE}"/>
    <cellStyle name="Normal 5 2 2 2 4" xfId="166" xr:uid="{CADDF5B4-E178-4D44-AC43-8F183B4EFCE3}"/>
    <cellStyle name="Normal 5 2 2 2 4 2" xfId="365" xr:uid="{55168AF7-B617-4E18-A20F-F6E3CB08DCB5}"/>
    <cellStyle name="Normal 5 2 2 2 4_срочн пп" xfId="457" xr:uid="{A9260C8C-6598-47CA-ACCD-5ECA755FCB24}"/>
    <cellStyle name="Normal 5 2 2 2 5" xfId="167" xr:uid="{82D64A03-3FB2-452A-8A7E-DE9A6BC0153C}"/>
    <cellStyle name="Normal 5 2 2 2 6" xfId="168" xr:uid="{D59218FF-8A69-4898-911E-6C408B458F11}"/>
    <cellStyle name="Normal 5 2 2 2_срочн пп" xfId="452" xr:uid="{AAFD6FE2-0C48-4367-92DB-C9B409E06C35}"/>
    <cellStyle name="Normal 5 2 2 3" xfId="30" xr:uid="{00000000-0005-0000-0000-00001C000000}"/>
    <cellStyle name="Normal 5 2 2 3 2" xfId="169" xr:uid="{5EB9000F-C6CA-4CF3-8532-11A4A736C1DB}"/>
    <cellStyle name="Normal 5 2 2 3 2 2" xfId="326" xr:uid="{2EA96AB8-764F-44AC-A887-992478ED2E86}"/>
    <cellStyle name="Normal 5 2 2 3 2_срочн пп" xfId="459" xr:uid="{2D435F19-37C5-43C6-81DB-33390E361BBE}"/>
    <cellStyle name="Normal 5 2 2 3 3" xfId="170" xr:uid="{358E3EF7-EE37-40AC-8689-2ED36E458110}"/>
    <cellStyle name="Normal 5 2 2 3 3 2" xfId="367" xr:uid="{F3A41A30-D331-4438-A70A-1A3801E01CF8}"/>
    <cellStyle name="Normal 5 2 2 3 3_срочн пп" xfId="460" xr:uid="{0DE28232-47F4-4E6B-91EC-DF56B3ED5D3B}"/>
    <cellStyle name="Normal 5 2 2 3 4" xfId="171" xr:uid="{08187F8A-61CE-4EEC-8F66-970BFD1CA878}"/>
    <cellStyle name="Normal 5 2 2 3_срочн пп" xfId="458" xr:uid="{8EB15281-F2C8-4FE0-83C8-930F6CDCD6F2}"/>
    <cellStyle name="Normal 5 2 2 4" xfId="172" xr:uid="{E2B447B3-E873-43E7-B5E0-069D97F3B8A0}"/>
    <cellStyle name="Normal 5 2 2 4 2" xfId="323" xr:uid="{476199CF-33E8-4304-AFE4-E6F25F1D0E4C}"/>
    <cellStyle name="Normal 5 2 2 4_срочн пп" xfId="461" xr:uid="{EC5D9983-667F-4672-A34F-2C5D90663D63}"/>
    <cellStyle name="Normal 5 2 2 5" xfId="173" xr:uid="{8155B9C7-B9DD-4144-AF35-308183961794}"/>
    <cellStyle name="Normal 5 2 2 5 2" xfId="364" xr:uid="{06874A90-04B2-4A57-9763-1DA6B42DE51C}"/>
    <cellStyle name="Normal 5 2 2 5_срочн пп" xfId="462" xr:uid="{90C6982B-F0F8-43DC-8CF1-55C20157548B}"/>
    <cellStyle name="Normal 5 2 2 6" xfId="174" xr:uid="{4A56F450-4EDE-4F9B-8C24-0C2252B04108}"/>
    <cellStyle name="Normal 5 2 2 7" xfId="175" xr:uid="{65419356-9B4F-4DE3-BFD9-FB43A6492BF4}"/>
    <cellStyle name="Normal 5 2 2_срочн пп" xfId="451" xr:uid="{023CEC74-BCC2-4D36-B003-B3A8DE27B28B}"/>
    <cellStyle name="Normal 5 2 3" xfId="31" xr:uid="{00000000-0005-0000-0000-00001D000000}"/>
    <cellStyle name="Normal 5 2 3 2" xfId="32" xr:uid="{00000000-0005-0000-0000-00001E000000}"/>
    <cellStyle name="Normal 5 2 3 2 2" xfId="176" xr:uid="{5BECFF6E-A96F-4313-BAAD-8DA092BAE1EA}"/>
    <cellStyle name="Normal 5 2 3 2 2 2" xfId="328" xr:uid="{09000179-4E6B-4819-A557-1C653B43E723}"/>
    <cellStyle name="Normal 5 2 3 2 2_срочн пп" xfId="465" xr:uid="{D145C57C-1F0D-43A8-986B-145A497010F8}"/>
    <cellStyle name="Normal 5 2 3 2 3" xfId="177" xr:uid="{4A784224-FEFB-485B-A1DD-2A6CF9681C71}"/>
    <cellStyle name="Normal 5 2 3 2 3 2" xfId="369" xr:uid="{5C1FB96C-B6AA-4935-BB59-5E630C019763}"/>
    <cellStyle name="Normal 5 2 3 2 3_срочн пп" xfId="466" xr:uid="{0FD6FA44-3B70-42C3-9BF8-958C78D7AABF}"/>
    <cellStyle name="Normal 5 2 3 2 4" xfId="178" xr:uid="{4EECD31F-7433-4387-870B-85BFB8A9E8CF}"/>
    <cellStyle name="Normal 5 2 3 2_срочн пп" xfId="464" xr:uid="{E56A4BE2-CA03-479B-BDEA-A162910BFFBD}"/>
    <cellStyle name="Normal 5 2 3 3" xfId="179" xr:uid="{1879CE07-310E-4FD7-9DE4-DA46F08CF231}"/>
    <cellStyle name="Normal 5 2 3 3 2" xfId="327" xr:uid="{0B7B64D4-7E0C-43E4-BB5B-552345055D8A}"/>
    <cellStyle name="Normal 5 2 3 3_срочн пп" xfId="467" xr:uid="{90F3896F-3A8E-457D-8E4A-00919ADA1803}"/>
    <cellStyle name="Normal 5 2 3 4" xfId="180" xr:uid="{F1A6C1B8-B685-434D-9ABD-842A03C39528}"/>
    <cellStyle name="Normal 5 2 3 4 2" xfId="368" xr:uid="{4C98D36E-A358-43D5-BB59-B75CC6B56505}"/>
    <cellStyle name="Normal 5 2 3 4_срочн пп" xfId="468" xr:uid="{25A9EBEF-A373-454F-8A36-388F7559B6A3}"/>
    <cellStyle name="Normal 5 2 3 5" xfId="181" xr:uid="{022FD050-B657-4706-9E45-BA9A837A33C0}"/>
    <cellStyle name="Normal 5 2 3 6" xfId="182" xr:uid="{67B9AA64-F055-4FF1-8200-7813E5CE55BB}"/>
    <cellStyle name="Normal 5 2 3_срочн пп" xfId="463" xr:uid="{76EE54E4-88D0-4460-B703-D4A1AF59CCCB}"/>
    <cellStyle name="Normal 5 2 4" xfId="33" xr:uid="{00000000-0005-0000-0000-00001F000000}"/>
    <cellStyle name="Normal 5 2 4 2" xfId="183" xr:uid="{192C7E0A-82F9-48D6-8C33-F0C91FA4025C}"/>
    <cellStyle name="Normal 5 2 4 2 2" xfId="329" xr:uid="{1EBBAF61-D8B7-4EB0-8389-041EFD01526F}"/>
    <cellStyle name="Normal 5 2 4 2_срочн пп" xfId="470" xr:uid="{29F60C60-3CFF-42AF-9A00-869111A1A30E}"/>
    <cellStyle name="Normal 5 2 4 3" xfId="184" xr:uid="{3A37FC28-71DB-46F8-B9E8-D6177DEB2C19}"/>
    <cellStyle name="Normal 5 2 4 3 2" xfId="370" xr:uid="{D192A8C9-667D-4C62-BA83-25A52F862650}"/>
    <cellStyle name="Normal 5 2 4 3_срочн пп" xfId="471" xr:uid="{D66C58BF-F967-4AB0-99FF-976D0C2CE7C9}"/>
    <cellStyle name="Normal 5 2 4 4" xfId="185" xr:uid="{67A49F24-F1D2-4098-A2E8-23195290F1BE}"/>
    <cellStyle name="Normal 5 2 4_срочн пп" xfId="469" xr:uid="{F87106F1-1B9A-44E4-8B17-E91C7647D1CD}"/>
    <cellStyle name="Normal 5 2 5" xfId="186" xr:uid="{F52292B2-218C-40D1-A627-5ABF551A840B}"/>
    <cellStyle name="Normal 5 2 5 2" xfId="322" xr:uid="{5A0C9FAD-3A76-40FC-B787-DBD4BEF8C8CE}"/>
    <cellStyle name="Normal 5 2 5_срочн пп" xfId="472" xr:uid="{EED45E78-82CB-4ACA-BD3F-21A4358232ED}"/>
    <cellStyle name="Normal 5 2 6" xfId="187" xr:uid="{3F7E90B6-9302-4885-BF74-7409EDC22AA6}"/>
    <cellStyle name="Normal 5 2 6 2" xfId="363" xr:uid="{C1AD2C5D-CD25-4E96-830A-37B40F72B094}"/>
    <cellStyle name="Normal 5 2 6_срочн пп" xfId="473" xr:uid="{DEF41C44-B2D5-4D26-B582-84BC31B3600B}"/>
    <cellStyle name="Normal 5 2 7" xfId="188" xr:uid="{A868C33A-490F-4096-84A1-A83AED6C437C}"/>
    <cellStyle name="Normal 5 2 8" xfId="189" xr:uid="{19E2820B-5958-4FAA-91CE-36C55A1ED1C9}"/>
    <cellStyle name="Normal 5 2_срочн пп" xfId="450" xr:uid="{96A5F292-271F-4926-9220-43139DFFD0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CCA7ECDD-C99B-4827-9D1E-A9B94407616A}"/>
    <cellStyle name="Normal 5 3 2 2 2 2" xfId="332" xr:uid="{CED2AE95-82BE-4507-92BF-7414260C7101}"/>
    <cellStyle name="Normal 5 3 2 2 2_срочн пп" xfId="477" xr:uid="{E4C0BF7A-E14A-4486-93B5-4C48AEB67D1D}"/>
    <cellStyle name="Normal 5 3 2 2 3" xfId="191" xr:uid="{22DF3385-8C97-47B1-A27A-E8E92B2B937E}"/>
    <cellStyle name="Normal 5 3 2 2 3 2" xfId="373" xr:uid="{0A3B8E34-7056-44F8-9CA4-93180D9610D1}"/>
    <cellStyle name="Normal 5 3 2 2 3_срочн пп" xfId="478" xr:uid="{FD47EBA1-96EF-4C31-B105-D3F4D5E42AE0}"/>
    <cellStyle name="Normal 5 3 2 2 4" xfId="192" xr:uid="{48489B89-56DF-4CE3-AEF9-5F2D5BC170A8}"/>
    <cellStyle name="Normal 5 3 2 2_срочн пп" xfId="476" xr:uid="{FCA5A24D-AF53-4AAC-B31B-C55527BBC0AE}"/>
    <cellStyle name="Normal 5 3 2 3" xfId="193" xr:uid="{61AA57A4-4AF2-4480-AD1D-3A73F07F1EC1}"/>
    <cellStyle name="Normal 5 3 2 3 2" xfId="331" xr:uid="{CA292BD5-C983-4870-9BA5-F6D9A78C9C43}"/>
    <cellStyle name="Normal 5 3 2 3_срочн пп" xfId="479" xr:uid="{CA7E0B42-8CF7-49DE-A981-E423D7EB3980}"/>
    <cellStyle name="Normal 5 3 2 4" xfId="194" xr:uid="{B38AF3E3-42CF-45F5-8101-6C8598DFC22D}"/>
    <cellStyle name="Normal 5 3 2 4 2" xfId="372" xr:uid="{2926ABDF-F60F-45F3-864A-D38AB81D82A6}"/>
    <cellStyle name="Normal 5 3 2 4_срочн пп" xfId="480" xr:uid="{E717722F-8E0D-4209-B29B-048717E5ECAB}"/>
    <cellStyle name="Normal 5 3 2 5" xfId="195" xr:uid="{08A56421-5FE7-4EE4-B2A7-2989B3C9DB48}"/>
    <cellStyle name="Normal 5 3 2 6" xfId="196" xr:uid="{77C2A431-DF49-4D31-9D68-2B8E4CB4C820}"/>
    <cellStyle name="Normal 5 3 2_срочн пп" xfId="475" xr:uid="{4C0D9BD9-F037-4646-8F22-26BF34868121}"/>
    <cellStyle name="Normal 5 3 3" xfId="37" xr:uid="{00000000-0005-0000-0000-000023000000}"/>
    <cellStyle name="Normal 5 3 3 2" xfId="198" xr:uid="{079DB0A7-16F1-43A4-95F0-9C0B8469606C}"/>
    <cellStyle name="Normal 5 3 3 2 2" xfId="333" xr:uid="{837F2684-6F6B-4ACE-B8EE-30EC6FBE21A3}"/>
    <cellStyle name="Normal 5 3 3 2_срочн пп" xfId="482" xr:uid="{526B070B-2BD9-4E7A-91B4-5FC9FCA497D3}"/>
    <cellStyle name="Normal 5 3 3 3" xfId="199" xr:uid="{A2F2489E-501B-44C8-83E4-09431DCA219F}"/>
    <cellStyle name="Normal 5 3 3 3 2" xfId="374" xr:uid="{AC68C761-4FDD-4861-B85D-FF70FCCC40AE}"/>
    <cellStyle name="Normal 5 3 3 3_срочн пп" xfId="483" xr:uid="{26B330FD-3340-4FAB-849D-328E952E7053}"/>
    <cellStyle name="Normal 5 3 3 4" xfId="200" xr:uid="{3BA08E6B-933D-471E-A929-628BB32636D2}"/>
    <cellStyle name="Normal 5 3 3_срочн пп" xfId="481" xr:uid="{D7128BCF-2A70-460C-8BF6-C66474CE98C7}"/>
    <cellStyle name="Normal 5 3 4" xfId="201" xr:uid="{2D057F15-F0B7-43D3-9B30-99F095AEFB91}"/>
    <cellStyle name="Normal 5 3 4 2" xfId="330" xr:uid="{E7791222-A3AF-4B2A-9A5E-65AC7A21A76B}"/>
    <cellStyle name="Normal 5 3 4_срочн пп" xfId="484" xr:uid="{51B535FA-FF89-48C7-96B7-B09C1982D5CF}"/>
    <cellStyle name="Normal 5 3 5" xfId="202" xr:uid="{FF3EF84F-85AD-405E-99FA-AABF41E02271}"/>
    <cellStyle name="Normal 5 3 5 2" xfId="371" xr:uid="{EC16B07F-1BF4-49C2-B159-274E06AE3BD4}"/>
    <cellStyle name="Normal 5 3 5_срочн пп" xfId="485" xr:uid="{9CB7A843-0AC6-4B28-B9E4-A03FA5A0DD8B}"/>
    <cellStyle name="Normal 5 3 6" xfId="203" xr:uid="{23D33F2D-F7B7-4AE3-98DA-C8B43C9B56D2}"/>
    <cellStyle name="Normal 5 3 7" xfId="204" xr:uid="{113E3C35-B055-4679-8D34-D2EBF765E9B9}"/>
    <cellStyle name="Normal 5 3_срочн пп" xfId="474" xr:uid="{9CE39463-E7CA-4381-943E-7C490190098D}"/>
    <cellStyle name="Normal 5 4" xfId="38" xr:uid="{00000000-0005-0000-0000-000024000000}"/>
    <cellStyle name="Normal 5 4 2" xfId="39" xr:uid="{00000000-0005-0000-0000-000025000000}"/>
    <cellStyle name="Normal 5 4 2 2" xfId="205" xr:uid="{07CC3D11-FEE1-4732-B899-EDBF24AFC70F}"/>
    <cellStyle name="Normal 5 4 2 2 2" xfId="335" xr:uid="{1C010AF8-9A15-49B7-9E74-9E212C094D62}"/>
    <cellStyle name="Normal 5 4 2 2_срочн пп" xfId="488" xr:uid="{9239306F-8A11-4974-90E0-E244AB08028C}"/>
    <cellStyle name="Normal 5 4 2 3" xfId="206" xr:uid="{44A0FD6C-D7F3-4AF8-AAC1-E4D598A844B1}"/>
    <cellStyle name="Normal 5 4 2 3 2" xfId="376" xr:uid="{F628B8B4-F79F-4515-9120-CDDD8E85AFE2}"/>
    <cellStyle name="Normal 5 4 2 3_срочн пп" xfId="489" xr:uid="{A72D676D-4041-495C-A7B2-DB09D76D8F8C}"/>
    <cellStyle name="Normal 5 4 2 4" xfId="207" xr:uid="{DEE5047F-3191-40DC-896C-06116F336CCF}"/>
    <cellStyle name="Normal 5 4 2_срочн пп" xfId="487" xr:uid="{6BF0B723-5BA4-4FDE-88D2-01313FE666B6}"/>
    <cellStyle name="Normal 5 4 3" xfId="208" xr:uid="{E4A22805-526D-445F-AC5B-3B889BB31B4D}"/>
    <cellStyle name="Normal 5 4 3 2" xfId="334" xr:uid="{A3DC512C-7E9B-4ADD-92C6-B6EC95226AFC}"/>
    <cellStyle name="Normal 5 4 3_срочн пп" xfId="490" xr:uid="{13155985-1B83-4D8A-98B2-B3F3D283A8CB}"/>
    <cellStyle name="Normal 5 4 4" xfId="209" xr:uid="{F3E895D4-8D97-4EDA-82D4-4BF96CCD613B}"/>
    <cellStyle name="Normal 5 4 4 2" xfId="375" xr:uid="{2CAF3A92-A5E4-4A65-8D01-48B15ECEA558}"/>
    <cellStyle name="Normal 5 4 4_срочн пп" xfId="491" xr:uid="{72970B95-262B-47B5-85B1-196A8E34D425}"/>
    <cellStyle name="Normal 5 4 5" xfId="210" xr:uid="{9530C446-ADB6-4D5E-A4EF-4D30F1FFA43B}"/>
    <cellStyle name="Normal 5 4 6" xfId="211" xr:uid="{3F4C7652-3A08-44DF-8DE9-897DAD1861D5}"/>
    <cellStyle name="Normal 5 4_срочн пп" xfId="486" xr:uid="{44E96A12-525D-4079-A17E-B0DD3EEADCB0}"/>
    <cellStyle name="Normal 5 5" xfId="40" xr:uid="{00000000-0005-0000-0000-000026000000}"/>
    <cellStyle name="Normal 5 5 2" xfId="41" xr:uid="{00000000-0005-0000-0000-000027000000}"/>
    <cellStyle name="Normal 5 5 2 2" xfId="212" xr:uid="{9CDA0DB0-8F3D-44D9-A570-314FEF158919}"/>
    <cellStyle name="Normal 5 5 2 2 2" xfId="337" xr:uid="{739E77F1-F219-45CB-B95C-1102A4CE4391}"/>
    <cellStyle name="Normal 5 5 2 2_срочн пп" xfId="494" xr:uid="{964798AB-EE06-4EA1-90F7-622DC1E16491}"/>
    <cellStyle name="Normal 5 5 2 3" xfId="213" xr:uid="{D708C15C-EE52-4C0F-BE86-13601FDC9BA3}"/>
    <cellStyle name="Normal 5 5 2 3 2" xfId="378" xr:uid="{75809993-F03F-4C9C-B3B5-BF972952F88C}"/>
    <cellStyle name="Normal 5 5 2 3_срочн пп" xfId="495" xr:uid="{46C83CC6-3E9B-4651-A647-2B29EBBFB4D2}"/>
    <cellStyle name="Normal 5 5 2 4" xfId="214" xr:uid="{79744940-0600-425D-8551-E67FF9E167D4}"/>
    <cellStyle name="Normal 5 5 2_срочн пп" xfId="493" xr:uid="{FE36ED27-2960-45F8-9C41-81048D7C3A56}"/>
    <cellStyle name="Normal 5 5 3" xfId="215" xr:uid="{105C8CB1-41A1-4D33-BE8F-236E928A12B9}"/>
    <cellStyle name="Normal 5 5 3 2" xfId="336" xr:uid="{44D34667-ABB3-4BF0-9DFA-F12B74BB7282}"/>
    <cellStyle name="Normal 5 5 3_срочн пп" xfId="496" xr:uid="{FA1050EF-4453-4980-969C-71E62825D745}"/>
    <cellStyle name="Normal 5 5 4" xfId="216" xr:uid="{E6955266-C090-47BB-98E7-9A10B23A2F3E}"/>
    <cellStyle name="Normal 5 5 4 2" xfId="377" xr:uid="{DED7A074-6401-4D13-984C-3404A67EFCDA}"/>
    <cellStyle name="Normal 5 5 4_срочн пп" xfId="497" xr:uid="{B823E457-7CCF-4307-B193-3A4D93511E4B}"/>
    <cellStyle name="Normal 5 5 5" xfId="217" xr:uid="{8C228312-312C-4E51-B527-5E81DD2BBE7D}"/>
    <cellStyle name="Normal 5 5 6" xfId="218" xr:uid="{9FF9E6AE-09FF-4222-9AE7-34AFBA650680}"/>
    <cellStyle name="Normal 5 5_срочн пп" xfId="492" xr:uid="{8045B374-BBEF-4218-AAE8-CDEB22C94343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CA348CA4-1399-4536-91D3-D216D79E0E9C}"/>
    <cellStyle name="Normal 7 2 2 2 2 2" xfId="340" xr:uid="{A278F6FD-4AAA-4F31-B3DE-08FDFB9DE5A4}"/>
    <cellStyle name="Normal 7 2 2 2 2_срочн пп" xfId="501" xr:uid="{BBE603BF-C233-49E5-8D2C-994F6BED10D7}"/>
    <cellStyle name="Normal 7 2 2 2 3" xfId="220" xr:uid="{96A73D07-43EE-46D1-BF7C-1F540BA77175}"/>
    <cellStyle name="Normal 7 2 2 2 3 2" xfId="381" xr:uid="{3DE569F9-D5B6-4CB1-AA86-C2B568026967}"/>
    <cellStyle name="Normal 7 2 2 2 3_срочн пп" xfId="502" xr:uid="{121E10E7-C292-4141-8A44-3E282FDDDA9E}"/>
    <cellStyle name="Normal 7 2 2 2 4" xfId="221" xr:uid="{2889EB66-291E-4195-B26B-7642AE61CF1F}"/>
    <cellStyle name="Normal 7 2 2 2_срочн пп" xfId="500" xr:uid="{7951F98D-2218-44E0-B50C-A7F4395487EF}"/>
    <cellStyle name="Normal 7 2 2 3" xfId="222" xr:uid="{99FEA53C-84B0-42B0-952F-06D51C63CF83}"/>
    <cellStyle name="Normal 7 2 2 3 2" xfId="339" xr:uid="{3FF2BC09-04C1-475C-8C0B-1E7468DE1FB6}"/>
    <cellStyle name="Normal 7 2 2 3_срочн пп" xfId="503" xr:uid="{C939A592-1474-4FF2-AC2F-D4A9F058A2DD}"/>
    <cellStyle name="Normal 7 2 2 4" xfId="223" xr:uid="{5FF7FB8D-B8FA-45B1-BCE5-333F3EAE4570}"/>
    <cellStyle name="Normal 7 2 2 4 2" xfId="380" xr:uid="{591FA088-4F94-4B2B-B7B5-A06435ADE28A}"/>
    <cellStyle name="Normal 7 2 2 4_срочн пп" xfId="504" xr:uid="{4C924BE6-D616-4225-87A5-C0066911EBE0}"/>
    <cellStyle name="Normal 7 2 2 5" xfId="224" xr:uid="{D1730415-FE64-4A04-8A5D-2ADB21FFA10E}"/>
    <cellStyle name="Normal 7 2 2 6" xfId="225" xr:uid="{C6E9FAA2-47BE-4A90-8825-A884FE966A24}"/>
    <cellStyle name="Normal 7 2 2_срочн пп" xfId="499" xr:uid="{CD3890A5-8F04-444C-9E39-68F6E81CE5A7}"/>
    <cellStyle name="Normal 7 2 3" xfId="50" xr:uid="{00000000-0005-0000-0000-000030000000}"/>
    <cellStyle name="Normal 7 2 3 2" xfId="226" xr:uid="{9930B385-8005-4365-8417-5640CFAAB69D}"/>
    <cellStyle name="Normal 7 2 3 2 2" xfId="341" xr:uid="{C5F34B73-0F80-4439-9EFB-3C1663904D7E}"/>
    <cellStyle name="Normal 7 2 3 2_срочн пп" xfId="506" xr:uid="{90A19608-C974-4304-8561-124FB1085C6D}"/>
    <cellStyle name="Normal 7 2 3 3" xfId="227" xr:uid="{ECD4504B-5885-40B4-99CE-43C2AB557A2E}"/>
    <cellStyle name="Normal 7 2 3 3 2" xfId="382" xr:uid="{AAA2544A-9DB5-4ECD-8C3D-8B63B9ABE558}"/>
    <cellStyle name="Normal 7 2 3 3_срочн пп" xfId="507" xr:uid="{878EF927-225D-4473-896E-796575BC4160}"/>
    <cellStyle name="Normal 7 2 3 4" xfId="228" xr:uid="{9A3D579D-61D4-4EC1-B4CB-82B69A3DC553}"/>
    <cellStyle name="Normal 7 2 3_срочн пп" xfId="505" xr:uid="{C8F918B3-51FC-4BCB-9DEA-7D6E9EAE157F}"/>
    <cellStyle name="Normal 7 2 4" xfId="229" xr:uid="{81977382-A82F-499B-BF37-6E89954194D3}"/>
    <cellStyle name="Normal 7 2 4 2" xfId="338" xr:uid="{89CA9645-50ED-4DCB-8768-C48D06BAF5CA}"/>
    <cellStyle name="Normal 7 2 4_срочн пп" xfId="508" xr:uid="{C60670E2-B8B4-4626-A65A-E1401B3D9593}"/>
    <cellStyle name="Normal 7 2 5" xfId="230" xr:uid="{14A20D41-0B8F-4C67-8034-9870E33C3FBA}"/>
    <cellStyle name="Normal 7 2 5 2" xfId="379" xr:uid="{DBFDCA74-A47A-4CE8-ABB4-9176CE53E8A6}"/>
    <cellStyle name="Normal 7 2 5_срочн пп" xfId="509" xr:uid="{60421990-9A76-4B4B-8B53-5CA034D00DE8}"/>
    <cellStyle name="Normal 7 2 6" xfId="231" xr:uid="{D74E3A3C-5B2B-415E-BB6E-36DDAE48C8B3}"/>
    <cellStyle name="Normal 7 2 7" xfId="232" xr:uid="{05528F4F-18F3-4B90-8D69-F377605A7920}"/>
    <cellStyle name="Normal 7 2_срочн пп" xfId="498" xr:uid="{07CFFFE2-88DD-4E8E-85EA-DF0C8D5100A0}"/>
    <cellStyle name="Normal 7 3" xfId="51" xr:uid="{00000000-0005-0000-0000-000031000000}"/>
    <cellStyle name="Normal 7 3 2" xfId="52" xr:uid="{00000000-0005-0000-0000-000032000000}"/>
    <cellStyle name="Normal 7 3 2 2" xfId="233" xr:uid="{4D4763E3-F23F-4337-80B1-FAC6FD1ADEC2}"/>
    <cellStyle name="Normal 7 3 2 2 2" xfId="343" xr:uid="{27F46145-6DCE-4B41-92D2-32A3C64DEABA}"/>
    <cellStyle name="Normal 7 3 2 2_срочн пп" xfId="512" xr:uid="{3D0C8D38-33CE-4CC3-8288-501094B6E5B7}"/>
    <cellStyle name="Normal 7 3 2 3" xfId="234" xr:uid="{2150343C-7B6F-4742-B89C-E932519C6A24}"/>
    <cellStyle name="Normal 7 3 2 3 2" xfId="384" xr:uid="{1432D4FE-D0D4-4590-8842-66771C2B2198}"/>
    <cellStyle name="Normal 7 3 2 3_срочн пп" xfId="513" xr:uid="{BB9A5CA7-152A-4714-8ADA-B7F3E12192B8}"/>
    <cellStyle name="Normal 7 3 2 4" xfId="235" xr:uid="{C236509E-200C-4ACA-A479-D684E78E538D}"/>
    <cellStyle name="Normal 7 3 2_срочн пп" xfId="511" xr:uid="{FDE45724-1D77-41E3-AC43-E2541BCC24E8}"/>
    <cellStyle name="Normal 7 3 3" xfId="236" xr:uid="{6C9D9D0B-1F9F-4ADC-B321-CC3EA5F34199}"/>
    <cellStyle name="Normal 7 3 3 2" xfId="342" xr:uid="{2DCFD0F7-2624-4FE6-8256-16B76D6F12AC}"/>
    <cellStyle name="Normal 7 3 3_срочн пп" xfId="514" xr:uid="{3E884DDB-B32A-475C-AFB8-AC46F0F5BF36}"/>
    <cellStyle name="Normal 7 3 4" xfId="237" xr:uid="{749DB8B0-9B8E-4A76-B2A8-A6EBF0517854}"/>
    <cellStyle name="Normal 7 3 4 2" xfId="383" xr:uid="{2AE166C9-1B30-4F8A-9838-403D95A122E2}"/>
    <cellStyle name="Normal 7 3 4_срочн пп" xfId="515" xr:uid="{9D2B8331-DFAA-439D-B43C-224A3EB78001}"/>
    <cellStyle name="Normal 7 3 5" xfId="238" xr:uid="{4C15DE7E-138A-43E8-BD28-5BA2BD92232B}"/>
    <cellStyle name="Normal 7 3 6" xfId="239" xr:uid="{2CB5CE5B-16CA-4889-B9DD-F2516E7DA7B2}"/>
    <cellStyle name="Normal 7 3_срочн пп" xfId="510" xr:uid="{BDB9D623-CFC5-47C6-8F03-68D308380FEA}"/>
    <cellStyle name="Normal 7 4" xfId="53" xr:uid="{00000000-0005-0000-0000-000033000000}"/>
    <cellStyle name="Normal 7 4 2" xfId="54" xr:uid="{00000000-0005-0000-0000-000034000000}"/>
    <cellStyle name="Normal 7 4 2 2" xfId="240" xr:uid="{6070D3C7-ADD1-4169-A50C-1FC7E6004E60}"/>
    <cellStyle name="Normal 7 4 2 2 2" xfId="345" xr:uid="{D13C9ECC-E08F-463B-A0DA-8D9E62DBECD4}"/>
    <cellStyle name="Normal 7 4 2 2_срочн пп" xfId="518" xr:uid="{1DDBED58-1247-45A3-8255-AFA73F475804}"/>
    <cellStyle name="Normal 7 4 2 3" xfId="241" xr:uid="{05C127BF-4E8B-4257-9CED-7358EE9CF4F9}"/>
    <cellStyle name="Normal 7 4 2 3 2" xfId="386" xr:uid="{EE339AC9-8408-4D17-BE24-52901B71301F}"/>
    <cellStyle name="Normal 7 4 2 3_срочн пп" xfId="519" xr:uid="{133E8F98-6F40-4E67-8F3B-31F96819D167}"/>
    <cellStyle name="Normal 7 4 2 4" xfId="242" xr:uid="{BE9E282B-DD4A-4AF4-B17C-69848C1E8479}"/>
    <cellStyle name="Normal 7 4 2_срочн пп" xfId="517" xr:uid="{8F800B4F-41F0-47FB-B8D5-B7967FA32069}"/>
    <cellStyle name="Normal 7 4 3" xfId="243" xr:uid="{C3F3622A-95B2-4A4C-829E-331381659546}"/>
    <cellStyle name="Normal 7 4 3 2" xfId="344" xr:uid="{73F73296-DB1D-43A4-AF45-26956ABF61E3}"/>
    <cellStyle name="Normal 7 4 3_срочн пп" xfId="520" xr:uid="{17525C2B-4DC2-46C7-A30E-55F8C8193C78}"/>
    <cellStyle name="Normal 7 4 4" xfId="244" xr:uid="{EFA7761E-A58C-4A81-A88B-776D6A215FF1}"/>
    <cellStyle name="Normal 7 4 4 2" xfId="385" xr:uid="{6CDC882D-E156-4261-832B-4B7766EDC330}"/>
    <cellStyle name="Normal 7 4 4_срочн пп" xfId="521" xr:uid="{B9E0EA80-F91D-46B6-9727-4390B14730BE}"/>
    <cellStyle name="Normal 7 4 5" xfId="245" xr:uid="{C3CE659D-ECB3-44A4-8D9C-1071BDD47477}"/>
    <cellStyle name="Normal 7 4 6" xfId="246" xr:uid="{8AFEDFC8-BA2C-47D9-8439-95BD7EAFE1AC}"/>
    <cellStyle name="Normal 7 4_срочн пп" xfId="516" xr:uid="{C2CCE454-1DCC-4860-9AE0-D252350078D0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CA631ECD-45C8-4B47-AC12-BE684826D3D7}"/>
    <cellStyle name="Normal 8 4 2 2" xfId="347" xr:uid="{2ABA15E3-7445-40D4-8782-4DA05EE2E9BE}"/>
    <cellStyle name="Normal 8 4 2_срочн пп" xfId="524" xr:uid="{0F86E109-DC65-4EB0-9112-E8643C4E1738}"/>
    <cellStyle name="Normal 8 4 3" xfId="249" xr:uid="{86AA7B4C-E18D-4C9B-832B-229C73D5D2C0}"/>
    <cellStyle name="Normal 8 4 3 2" xfId="388" xr:uid="{AAC28EBE-59BD-4291-AFAB-492AAACE5C11}"/>
    <cellStyle name="Normal 8 4 3_срочн пп" xfId="525" xr:uid="{F8EEB0D5-0884-4120-BF6D-05313C45E8B3}"/>
    <cellStyle name="Normal 8 4 4" xfId="250" xr:uid="{0A46FA05-6646-4160-8B0F-E1E46E42A908}"/>
    <cellStyle name="Normal 8 4_срочн пп" xfId="523" xr:uid="{2B62429B-4F6C-4927-950A-4B8B0F753324}"/>
    <cellStyle name="Normal 8 5" xfId="251" xr:uid="{0C4799C3-BBE1-47CB-AA42-B399C8A87F01}"/>
    <cellStyle name="Normal 8 5 2" xfId="346" xr:uid="{48BFA287-61A9-4120-A4D9-33F69F8C7AEA}"/>
    <cellStyle name="Normal 8 5_срочн пп" xfId="526" xr:uid="{7FE3B17D-5C8B-477D-B5A0-33318CE77B92}"/>
    <cellStyle name="Normal 8 6" xfId="252" xr:uid="{7D2AA351-12AC-4912-A20F-C661C5CB2122}"/>
    <cellStyle name="Normal 8 6 2" xfId="387" xr:uid="{403DC589-15C1-4955-B65D-D537DAC2510B}"/>
    <cellStyle name="Normal 8 6_срочн пп" xfId="527" xr:uid="{7351209B-28B1-41C4-8E66-421645D2BE8B}"/>
    <cellStyle name="Normal 8 7" xfId="253" xr:uid="{4E1E67A0-4F4F-4544-BAA0-908EE898E810}"/>
    <cellStyle name="Normal 8 8" xfId="254" xr:uid="{A1005D1E-56C7-47A4-81BE-9A6B0496759B}"/>
    <cellStyle name="Normal 8_срочн пп" xfId="522" xr:uid="{B25F2BEE-B5E0-4D5B-8FDF-EEAF90DDA71B}"/>
    <cellStyle name="Normal 9" xfId="61" xr:uid="{00000000-0005-0000-0000-00003B000000}"/>
    <cellStyle name="Normal_срочн пп" xfId="429" xr:uid="{F8D9CE88-E134-42DE-B428-014C7B14BBD4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1144A956-EAAC-461A-B52C-FBB123ED3280}"/>
    <cellStyle name="Ввод  2 2 2" xfId="410" xr:uid="{4ABC580B-EB3C-4B5F-8CFA-986720DF57D7}"/>
    <cellStyle name="Ввод  2 2 2 2" xfId="564" xr:uid="{F1BE1ECB-BC34-4209-9AFE-CA1E7CBDE26B}"/>
    <cellStyle name="Ввод  2 2 3" xfId="560" xr:uid="{36C3595A-BE11-455D-BF2B-7136DD0BE486}"/>
    <cellStyle name="Ввод  2 3" xfId="548" xr:uid="{DF39CD0F-5FCE-4812-90C7-2BFA12826E9B}"/>
    <cellStyle name="Ввод  2 3 2" xfId="557" xr:uid="{32D0D46B-5409-496C-9EE0-6F0B60B74F22}"/>
    <cellStyle name="Ввод  2 4" xfId="553" xr:uid="{011714EA-F666-4B59-BAAF-4E1754D568CB}"/>
    <cellStyle name="Ввод  2_срочн пп" xfId="528" xr:uid="{1D3013DA-9E2F-4F9B-A18A-0DD58B1342E6}"/>
    <cellStyle name="Вывод 2" xfId="71" xr:uid="{00000000-0005-0000-0000-000045000000}"/>
    <cellStyle name="Вывод 2 2" xfId="275" xr:uid="{6995C70B-14EB-4165-92CA-E2392A1052D8}"/>
    <cellStyle name="Вывод 2 2 2" xfId="411" xr:uid="{B1DDFF94-021E-4B15-806B-4A45CEFCF83F}"/>
    <cellStyle name="Вывод 2 2 2 2" xfId="558" xr:uid="{13A2655E-FBB2-4EFC-B4EE-F403F475AC2F}"/>
    <cellStyle name="Вывод 2 2 3" xfId="247" xr:uid="{1C49FD3D-93B4-4A3C-8643-B6D1F443FA89}"/>
    <cellStyle name="Вывод 2 3" xfId="549" xr:uid="{3BF5FE19-DC05-4973-8242-3C758881C39C}"/>
    <cellStyle name="Вывод 2 3 2" xfId="562" xr:uid="{E158E707-CA2B-4F7B-B3FD-4DD63FC7FFAE}"/>
    <cellStyle name="Вывод 2 4" xfId="554" xr:uid="{62E44049-13D3-4DFF-A33F-4C60187E59B2}"/>
    <cellStyle name="Вывод 2_срочн пп" xfId="529" xr:uid="{6B634475-BF6A-4C5D-89AF-4A3F0466236C}"/>
    <cellStyle name="Вычисление 2" xfId="72" xr:uid="{00000000-0005-0000-0000-000046000000}"/>
    <cellStyle name="Вычисление 2 2" xfId="276" xr:uid="{9BC5F3DD-717D-4E00-A10C-14B66E7B4825}"/>
    <cellStyle name="Вычисление 2 2 2" xfId="412" xr:uid="{F5A82EC7-5975-4B2E-B5AE-D45F2633C149}"/>
    <cellStyle name="Вычисление 2 2 2 2" xfId="197" xr:uid="{6F6EEE8C-2EE3-45C4-8235-34D2CD420CE2}"/>
    <cellStyle name="Вычисление 2 2 3" xfId="552" xr:uid="{2ECA7DBC-D5E2-436A-A628-B3D43F1E2191}"/>
    <cellStyle name="Вычисление 2 3" xfId="550" xr:uid="{9A74E3C9-9712-4B51-90F8-230D26B0978A}"/>
    <cellStyle name="Вычисление 2 3 2" xfId="161" xr:uid="{A93F618C-91E9-4C42-9BC6-F95C7F8147E1}"/>
    <cellStyle name="Вычисление 2 4" xfId="555" xr:uid="{CE37C95D-25AB-4FA6-823E-5DD5FDEB69DA}"/>
    <cellStyle name="Вычисление 2_срочн пп" xfId="530" xr:uid="{721DE9F3-17B3-4622-B96C-BEEF7E63D9CA}"/>
    <cellStyle name="Гиперссылка 2" xfId="73" xr:uid="{00000000-0005-0000-0000-000047000000}"/>
    <cellStyle name="Гиперссылка 2 2" xfId="277" xr:uid="{C82CA82A-876E-4950-A328-724562541AEE}"/>
    <cellStyle name="Гиперссылка 2 3" xfId="255" xr:uid="{818586F0-35E1-4987-9BA0-48E9600DF00E}"/>
    <cellStyle name="Гиперссылка 2_срочн пп" xfId="531" xr:uid="{0CC9D559-00E8-4F79-B6D5-1DE30EF0C2EA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FCAB8889-013F-45FC-B5F7-D80BB4098327}"/>
    <cellStyle name="Итог 2 2 2" xfId="413" xr:uid="{F18CE879-0E20-4EC4-B6E9-CB4FAB95FACC}"/>
    <cellStyle name="Итог 2 2 2 2" xfId="565" xr:uid="{F12A984B-9E90-4C82-8069-484C6ACC39CF}"/>
    <cellStyle name="Итог 2 2 3" xfId="559" xr:uid="{3404FE09-8480-4854-90A7-63301F51E7E8}"/>
    <cellStyle name="Итог 2 3" xfId="551" xr:uid="{CBEFC155-CC74-4643-A62C-E27ABC99CCE0}"/>
    <cellStyle name="Итог 2 3 2" xfId="160" xr:uid="{49D04247-53F7-44B6-922C-F6A60D9CDAD4}"/>
    <cellStyle name="Итог 2 4" xfId="556" xr:uid="{F5A8EBF2-96C7-485B-A9E1-65814FD1C583}"/>
    <cellStyle name="Итог 2_срочн пп" xfId="532" xr:uid="{A3359B75-9EDE-4A86-924C-8FEBD75A51B8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F47D4A09-9A06-4DB3-8915-1E1DCBCD097B}"/>
    <cellStyle name="Обычный 12" xfId="271" xr:uid="{1021186C-1411-43B6-B220-2E01FD49F24C}"/>
    <cellStyle name="Обычный 2" xfId="1" xr:uid="{00000000-0005-0000-0000-000051000000}"/>
    <cellStyle name="Обычный 2 2" xfId="82" xr:uid="{00000000-0005-0000-0000-000052000000}"/>
    <cellStyle name="Обычный 2 2 2" xfId="109" xr:uid="{AB36DC85-8A56-4674-951C-0EAEBC7656A9}"/>
    <cellStyle name="Обычный 2 2 3" xfId="279" xr:uid="{7311C511-2836-4E80-AE24-6DC6CF61EB42}"/>
    <cellStyle name="Обычный 2 2 4" xfId="105" xr:uid="{D4A8607D-3819-4539-A219-EE83BA64BA80}"/>
    <cellStyle name="Обычный 2 2_срочн пп" xfId="534" xr:uid="{022C59E2-FEEC-4429-AFD1-AE694D88FE68}"/>
    <cellStyle name="Обычный 2 3" xfId="267" xr:uid="{DFB1D682-0816-4819-BFAF-93DA84688345}"/>
    <cellStyle name="Обычный 2 3 2" xfId="293" xr:uid="{8E09AABD-0E72-4D58-9BDC-3627FB21F0DC}"/>
    <cellStyle name="Обычный 2 3_срочн пп" xfId="535" xr:uid="{6CCACBDD-78D2-4B2A-A789-379C3D9D77D9}"/>
    <cellStyle name="Обычный 2 4" xfId="268" xr:uid="{7C0749A5-6EAE-40C3-A603-BDF5039A8C4D}"/>
    <cellStyle name="Обычный 2 4 2" xfId="302" xr:uid="{F32C673D-CB07-418D-B6ED-02BCF91B7AED}"/>
    <cellStyle name="Обычный 2 4_срочн пп" xfId="536" xr:uid="{48211AA4-FDEB-4EF9-8573-9DCE0AA26FB8}"/>
    <cellStyle name="Обычный 2 5" xfId="106" xr:uid="{5CD7F025-DF0F-4C29-B6FD-4098308097FE}"/>
    <cellStyle name="Обычный 2 6" xfId="103" xr:uid="{A0DF353F-DD13-46B0-AA03-18ED7471354F}"/>
    <cellStyle name="Обычный 2_срочн пп" xfId="533" xr:uid="{ACBEDFFB-5F4F-407D-9A0D-D1DC829C9E58}"/>
    <cellStyle name="Обычный 3" xfId="83" xr:uid="{00000000-0005-0000-0000-000053000000}"/>
    <cellStyle name="Обычный 3 2" xfId="84" xr:uid="{00000000-0005-0000-0000-000054000000}"/>
    <cellStyle name="Обычный 3 2 2" xfId="280" xr:uid="{643AA550-73B0-4F96-948E-2799866F234B}"/>
    <cellStyle name="Обычный 3 2 3" xfId="256" xr:uid="{CAD3616D-F684-4D41-BDF7-3907EF11500E}"/>
    <cellStyle name="Обычный 3 2_срочн пп" xfId="538" xr:uid="{5D2349C5-E5EB-4FCA-818B-2D789B83A708}"/>
    <cellStyle name="Обычный 3 3" xfId="85" xr:uid="{00000000-0005-0000-0000-000055000000}"/>
    <cellStyle name="Обычный 3 3 2" xfId="288" xr:uid="{D4E05FB3-44EF-4620-8342-BA96DFEB0176}"/>
    <cellStyle name="Обычный 3 3 2 2" xfId="349" xr:uid="{56C4086B-ADC9-4076-BD5B-B4524A55F55D}"/>
    <cellStyle name="Обычный 3 3 3" xfId="297" xr:uid="{1CDB4127-4A38-47BA-A906-BC6B37806163}"/>
    <cellStyle name="Обычный 3 3 3 2" xfId="390" xr:uid="{6DDAA7D2-6521-41D8-90EF-8C027E98C978}"/>
    <cellStyle name="Обычный 3 3 4" xfId="309" xr:uid="{5F0B0043-4BD5-48A1-8A55-9222D53B9C86}"/>
    <cellStyle name="Обычный 3 4" xfId="287" xr:uid="{BAE922CD-49DD-407C-9D4A-05848688AC30}"/>
    <cellStyle name="Обычный 3 4 2" xfId="348" xr:uid="{BE255CDC-E741-46A2-9112-524CFC207BDA}"/>
    <cellStyle name="Обычный 3 5" xfId="296" xr:uid="{F501E575-E2D3-449F-9B8C-ACD8DE5EB196}"/>
    <cellStyle name="Обычный 3 5 2" xfId="389" xr:uid="{99CE9D22-8BD8-4B9B-8EEA-A189A6A6923D}"/>
    <cellStyle name="Обычный 3 6" xfId="308" xr:uid="{CBDFDB48-81CC-4D82-8A59-1D694A0DAF92}"/>
    <cellStyle name="Обычный 3_срочн пп" xfId="537" xr:uid="{C907BFD3-DCEA-4BCF-9BA2-2EC63064E1CC}"/>
    <cellStyle name="Обычный 4" xfId="86" xr:uid="{00000000-0005-0000-0000-000056000000}"/>
    <cellStyle name="Обычный 4 2" xfId="257" xr:uid="{DF44867F-2F34-4477-A23C-F1A1F61A3141}"/>
    <cellStyle name="Обычный 4 2 2" xfId="350" xr:uid="{9469FC84-762A-4313-AEB9-12863435E6F6}"/>
    <cellStyle name="Обычный 4 2_срочн пп" xfId="540" xr:uid="{8BF07C7E-B557-4FE8-BF4F-7C5A8020C0C4}"/>
    <cellStyle name="Обычный 4 3" xfId="298" xr:uid="{2EFC1390-5071-47E1-94F8-B3E87896E635}"/>
    <cellStyle name="Обычный 4 3 2" xfId="391" xr:uid="{485B7101-7775-45BF-8BBD-1C7A40A40C43}"/>
    <cellStyle name="Обычный 4 4" xfId="310" xr:uid="{9DDE3C87-748C-4125-BC7A-80B6278418FC}"/>
    <cellStyle name="Обычный 4_срочн пп" xfId="539" xr:uid="{CDADF5B0-AC57-453C-98AC-516B8BEF41F1}"/>
    <cellStyle name="Обычный 5" xfId="258" xr:uid="{83EA28F2-D944-48FD-AB20-504B7F727BD3}"/>
    <cellStyle name="Обычный 5 2" xfId="354" xr:uid="{B78A48C0-0E5A-45E9-8491-107A7355E0D4}"/>
    <cellStyle name="Обычный 5 3" xfId="292" xr:uid="{29B52F5A-BCC1-4680-AC8B-07BF3A0CD598}"/>
    <cellStyle name="Обычный 5_срочн пп" xfId="541" xr:uid="{229BE9FE-C063-420F-AB3D-473FAAE5BC01}"/>
    <cellStyle name="Обычный 6" xfId="87" xr:uid="{00000000-0005-0000-0000-000057000000}"/>
    <cellStyle name="Обычный 6 2" xfId="88" xr:uid="{00000000-0005-0000-0000-000058000000}"/>
    <cellStyle name="Обычный 6 2 2" xfId="290" xr:uid="{4C6D5083-FC13-4683-8856-A6FCC580B8F3}"/>
    <cellStyle name="Обычный 6 2 2 2" xfId="352" xr:uid="{94CA3128-2E21-4DB0-BD58-B8D1D6D921FD}"/>
    <cellStyle name="Обычный 6 2 3" xfId="300" xr:uid="{49C4FBD9-387C-447B-9C10-62812D3B292D}"/>
    <cellStyle name="Обычный 6 2 3 2" xfId="393" xr:uid="{8BFCA9D1-3371-4FEE-839A-BCC6D9874B7A}"/>
    <cellStyle name="Обычный 6 2 4" xfId="312" xr:uid="{55179FF9-DCE5-40E8-B9CF-CC3D5E83EDEF}"/>
    <cellStyle name="Обычный 6 3" xfId="289" xr:uid="{A86456E7-BB78-4D13-9A32-BFE707BA450C}"/>
    <cellStyle name="Обычный 6 3 2" xfId="351" xr:uid="{6F77B362-608D-4BFB-A593-93F01459E718}"/>
    <cellStyle name="Обычный 6 4" xfId="299" xr:uid="{C1A317F4-40B7-4D08-B7F0-CD4CF6B8CB7F}"/>
    <cellStyle name="Обычный 6 4 2" xfId="392" xr:uid="{EEB13F3D-6E40-40A1-9758-0FAB115F650C}"/>
    <cellStyle name="Обычный 6 5" xfId="311" xr:uid="{29BB64CE-D6E4-4A50-AA28-6737A5B212CC}"/>
    <cellStyle name="Обычный 6_срочн пп" xfId="542" xr:uid="{67BA5126-5917-42B7-80AD-E6A522107048}"/>
    <cellStyle name="Обычный 7" xfId="259" xr:uid="{D20C6E04-1C39-443E-BE98-ABAAB3D44839}"/>
    <cellStyle name="Обычный 7 2" xfId="395" xr:uid="{E28E6C74-70C2-4F32-94C6-19A22D038C53}"/>
    <cellStyle name="Обычный 7_срочн пп" xfId="543" xr:uid="{ABF46155-E69B-4D94-94B1-6608C1111FED}"/>
    <cellStyle name="Обычный 8" xfId="304" xr:uid="{991FD216-3806-4372-BD14-EAC6E31816EC}"/>
    <cellStyle name="Обычный 9" xfId="397" xr:uid="{9F390192-0232-4B01-88E8-0ED731BF726C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323254DE-71BD-4211-84C1-5BBB0B74ED9C}"/>
    <cellStyle name="Примечание 2 2 2" xfId="414" xr:uid="{1E7C2A65-AB22-4832-9436-D6DE1A909677}"/>
    <cellStyle name="Примечание 2 2 2 2" xfId="561" xr:uid="{3E63D38B-049D-451B-A088-2209CE4EAD19}"/>
    <cellStyle name="Примечание 2 2 3" xfId="563" xr:uid="{A376F6F2-42AB-4DA2-B46C-5DD7CA5ABD57}"/>
    <cellStyle name="Примечание 2 3" xfId="110" xr:uid="{59836E97-744E-416D-9B80-AF7E51166644}"/>
    <cellStyle name="Примечание 2_срочн пп" xfId="544" xr:uid="{54FA3B21-3D20-4E78-A44B-0580C1DD2983}"/>
    <cellStyle name="Примечание 3" xfId="92" xr:uid="{00000000-0005-0000-0000-00005C000000}"/>
    <cellStyle name="Примечание 3 2" xfId="291" xr:uid="{CCE9FF5E-55A9-47F7-8839-87A78B96AF16}"/>
    <cellStyle name="Примечание 3 2 2" xfId="353" xr:uid="{34134E01-8989-47E5-803A-432989BED149}"/>
    <cellStyle name="Примечание 3 3" xfId="301" xr:uid="{BF552FC5-C398-4E4F-99D9-5B60D5FEF54B}"/>
    <cellStyle name="Примечание 3 3 2" xfId="394" xr:uid="{B00438E0-4305-42C5-98EF-5E29423B171F}"/>
    <cellStyle name="Примечание 3 4" xfId="313" xr:uid="{53C9E77B-0201-418C-8D38-E6A6112FB6F9}"/>
    <cellStyle name="Примечание 3_срочн пп" xfId="545" xr:uid="{1CBDA0E2-5251-4192-BE47-C64A1A330F5E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071CF51-3F25-4941-A409-578455A6012D}"/>
    <cellStyle name="Финансовый 2" xfId="96" xr:uid="{00000000-0005-0000-0000-000060000000}"/>
    <cellStyle name="Финансовый 2 2" xfId="108" xr:uid="{4CEE476C-E849-47CF-8EAA-6CA581BBB6F0}"/>
    <cellStyle name="Финансовый 2 3" xfId="107" xr:uid="{197653F4-673C-402E-B579-E64FE1557AD1}"/>
    <cellStyle name="Финансовый 2 3 2" xfId="400" xr:uid="{48447732-FA0A-45FD-90A1-D6B109AE9F54}"/>
    <cellStyle name="Финансовый 2 4" xfId="399" xr:uid="{7A47B6C2-8E72-4EB5-9148-469DAAB86B89}"/>
    <cellStyle name="Финансовый 2 5" xfId="104" xr:uid="{9702B2D7-D3F1-4969-B16D-657E85100117}"/>
    <cellStyle name="Финансовый 3" xfId="97" xr:uid="{00000000-0005-0000-0000-000061000000}"/>
    <cellStyle name="Финансовый 3 2" xfId="261" xr:uid="{285795D0-4E0C-4BA7-A3EB-A362730964AE}"/>
    <cellStyle name="Финансовый 3 2 2" xfId="402" xr:uid="{8B027B2E-4A89-4B14-AD13-4C86B478E0E0}"/>
    <cellStyle name="Финансовый 3 3" xfId="282" xr:uid="{EB2990DB-6F44-49D9-A6E1-1EEAA4B247A4}"/>
    <cellStyle name="Финансовый 3 4" xfId="260" xr:uid="{3E2245BB-6C86-48D3-8061-F29317BD7001}"/>
    <cellStyle name="Финансовый 3_срочн пп" xfId="546" xr:uid="{0C70A9EE-28C4-4F36-B929-745C71B0543C}"/>
    <cellStyle name="Финансовый 4" xfId="98" xr:uid="{00000000-0005-0000-0000-000062000000}"/>
    <cellStyle name="Финансовый 4 2" xfId="263" xr:uid="{D9A6D127-B595-4E5C-834D-A11D92654675}"/>
    <cellStyle name="Финансовый 4 2 2" xfId="404" xr:uid="{C556080E-53B6-4CB6-A115-BF4F4B2F9AFF}"/>
    <cellStyle name="Финансовый 4 3" xfId="283" xr:uid="{9699161C-22B1-471D-8AF5-ECEB5477BFFB}"/>
    <cellStyle name="Финансовый 4 3 2" xfId="415" xr:uid="{2EFE37C8-EEA7-4D43-B091-ECFC351945B4}"/>
    <cellStyle name="Финансовый 4 4" xfId="403" xr:uid="{0BEC5DD5-122E-45E5-8CB2-DA4D2CFB3F2C}"/>
    <cellStyle name="Финансовый 4 5" xfId="262" xr:uid="{8B5F61EB-8DA2-4E9C-916C-B531F788F0E2}"/>
    <cellStyle name="Финансовый 5" xfId="99" xr:uid="{00000000-0005-0000-0000-000063000000}"/>
    <cellStyle name="Финансовый 5 2" xfId="284" xr:uid="{23D419DA-7368-4042-9745-46EC8028FF7B}"/>
    <cellStyle name="Финансовый 5 2 2" xfId="416" xr:uid="{09479A18-B44B-4FBB-8876-739F24D3FCC7}"/>
    <cellStyle name="Финансовый 5 3" xfId="405" xr:uid="{A4854041-8F86-4D09-B53E-0914755A4E62}"/>
    <cellStyle name="Финансовый 5 4" xfId="264" xr:uid="{220C8E9D-5ABB-48D3-84F5-78268C5F0F3A}"/>
    <cellStyle name="Финансовый 6" xfId="265" xr:uid="{7ACB1863-AE1C-4EF4-90C0-516E0EA2B4CC}"/>
    <cellStyle name="Финансовый 6 2" xfId="396" xr:uid="{AEA9815C-9DA3-40E3-9CC0-515405C28F4E}"/>
    <cellStyle name="Финансовый 6 3" xfId="303" xr:uid="{311C2F9B-B3A0-46BE-8821-CC71FED29BFE}"/>
    <cellStyle name="Финансовый 6 4" xfId="406" xr:uid="{35850F1A-02D5-404F-9623-331798DB6D61}"/>
    <cellStyle name="Финансовый 7" xfId="266" xr:uid="{41405BD8-9C15-4660-93F6-990DABF9209C}"/>
    <cellStyle name="Финансовый 7 2" xfId="305" xr:uid="{663D6C39-3629-406B-BB7E-9873ED328AD6}"/>
    <cellStyle name="Финансовый 7 3" xfId="407" xr:uid="{FC0BECFD-76A5-4E80-9DFA-637C1E35060E}"/>
    <cellStyle name="Финансовый 8" xfId="270" xr:uid="{7566041B-9E7C-4FD9-9701-A45210585B71}"/>
    <cellStyle name="Финансовый 9" xfId="398" xr:uid="{DAFF4B43-B318-4594-9326-DF5661F8ECAF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styles" Target="style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54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5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5"/>
  <sheetViews>
    <sheetView workbookViewId="0">
      <selection activeCell="C8" sqref="C8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9">
        <v>1</v>
      </c>
      <c r="G17" s="7"/>
      <c r="H17" s="9">
        <v>1</v>
      </c>
    </row>
    <row r="20" spans="2:8" ht="15.75">
      <c r="B20" s="19" t="s">
        <v>31</v>
      </c>
    </row>
    <row r="21" spans="2:8" ht="28.5">
      <c r="B21" s="18"/>
      <c r="C21" s="3" t="s">
        <v>32</v>
      </c>
      <c r="D21" s="3" t="s">
        <v>26</v>
      </c>
    </row>
    <row r="22" spans="2:8">
      <c r="B22" s="10">
        <v>1</v>
      </c>
      <c r="C22" s="10" t="s">
        <v>33</v>
      </c>
      <c r="D22" s="6">
        <v>1</v>
      </c>
    </row>
    <row r="23" spans="2:8">
      <c r="B23" s="10">
        <v>2</v>
      </c>
      <c r="C23" s="10" t="s">
        <v>34</v>
      </c>
      <c r="D23" s="6">
        <v>2</v>
      </c>
    </row>
    <row r="24" spans="2:8">
      <c r="B24" s="10">
        <v>3</v>
      </c>
      <c r="C24" s="10" t="s">
        <v>35</v>
      </c>
      <c r="D24" s="6">
        <v>1</v>
      </c>
    </row>
    <row r="25" spans="2:8">
      <c r="B25" s="10">
        <v>4</v>
      </c>
      <c r="C25" s="10" t="s">
        <v>36</v>
      </c>
      <c r="D25" s="6">
        <v>1</v>
      </c>
    </row>
  </sheetData>
  <pageMargins left="0.70866141732283472" right="0.70866141732283472" top="0.19685039370078741" bottom="0.74803149606299213" header="0.31496062992125984" footer="0.31496062992125984"/>
  <pageSetup paperSize="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2"/>
  <sheetViews>
    <sheetView workbookViewId="0">
      <selection activeCell="F10" sqref="F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2"/>
  <sheetViews>
    <sheetView topLeftCell="B10" workbookViewId="0">
      <selection activeCell="F36" sqref="F3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2"/>
  <sheetViews>
    <sheetView workbookViewId="0">
      <selection activeCell="G12" sqref="G12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f>D6+E6</f>
        <v>12.5</v>
      </c>
      <c r="G6" s="32"/>
      <c r="H6" s="44">
        <f>F6-G6</f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f>D8+E8</f>
        <v>13</v>
      </c>
      <c r="G8" s="32">
        <v>0</v>
      </c>
      <c r="H8" s="34">
        <f>F8-G8</f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f>D9+E9</f>
        <v>13</v>
      </c>
      <c r="G9" s="32">
        <v>0</v>
      </c>
      <c r="H9" s="34">
        <f>F9-G9</f>
        <v>13</v>
      </c>
    </row>
    <row r="10" spans="2:8">
      <c r="B10" s="41"/>
      <c r="C10" s="35" t="s">
        <v>12</v>
      </c>
      <c r="D10" s="31">
        <v>10.199999999999999</v>
      </c>
      <c r="E10" s="31">
        <v>1</v>
      </c>
      <c r="F10" s="34">
        <f>D10+E10</f>
        <v>11.2</v>
      </c>
      <c r="G10" s="32">
        <v>0.5</v>
      </c>
      <c r="H10" s="34">
        <f>F10-G10</f>
        <v>10.7</v>
      </c>
    </row>
    <row r="11" spans="2:8">
      <c r="B11" s="41"/>
      <c r="C11" s="35" t="s">
        <v>13</v>
      </c>
      <c r="D11" s="31">
        <v>10.9</v>
      </c>
      <c r="E11" s="31">
        <v>1</v>
      </c>
      <c r="F11" s="34">
        <f>D11+E11</f>
        <v>11.9</v>
      </c>
      <c r="G11" s="32">
        <v>1.1000000000000001</v>
      </c>
      <c r="H11" s="34">
        <f>F11-G11</f>
        <v>10.8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1</v>
      </c>
      <c r="F13" s="34">
        <f>D13+E13</f>
        <v>13</v>
      </c>
      <c r="G13" s="32">
        <v>0</v>
      </c>
      <c r="H13" s="34">
        <f>F13-G13</f>
        <v>13</v>
      </c>
    </row>
    <row r="14" spans="2:8">
      <c r="B14" s="35"/>
      <c r="C14" s="35" t="s">
        <v>11</v>
      </c>
      <c r="D14" s="32">
        <v>12.4</v>
      </c>
      <c r="E14" s="31">
        <v>1</v>
      </c>
      <c r="F14" s="34">
        <f>D14+E14</f>
        <v>13.4</v>
      </c>
      <c r="G14" s="32">
        <v>0</v>
      </c>
      <c r="H14" s="34">
        <f>F14-G14</f>
        <v>13.4</v>
      </c>
    </row>
    <row r="15" spans="2:8">
      <c r="B15" s="35"/>
      <c r="C15" s="35" t="s">
        <v>12</v>
      </c>
      <c r="D15" s="31">
        <v>13.1</v>
      </c>
      <c r="E15" s="31">
        <v>1</v>
      </c>
      <c r="F15" s="34">
        <f>D15+E15</f>
        <v>14.1</v>
      </c>
      <c r="G15" s="32">
        <v>1.1000000000000001</v>
      </c>
      <c r="H15" s="34">
        <f>F15-G15</f>
        <v>13</v>
      </c>
    </row>
    <row r="16" spans="2:8">
      <c r="B16" s="35"/>
      <c r="C16" s="35" t="s">
        <v>13</v>
      </c>
      <c r="D16" s="31">
        <v>13.5</v>
      </c>
      <c r="E16" s="31">
        <v>1</v>
      </c>
      <c r="F16" s="34">
        <f>D16+E16</f>
        <v>14.5</v>
      </c>
      <c r="G16" s="32">
        <v>1.9</v>
      </c>
      <c r="H16" s="34">
        <f>F16-G16</f>
        <v>12.6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99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C4:H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2"/>
  <sheetViews>
    <sheetView topLeftCell="B1" zoomScale="60" zoomScaleNormal="60" workbookViewId="0">
      <selection activeCell="Z27" sqref="Z27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1</v>
      </c>
      <c r="F6" s="44">
        <v>13</v>
      </c>
      <c r="G6" s="32"/>
      <c r="H6" s="44">
        <v>13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>
      <c r="B10" s="41"/>
      <c r="C10" s="35" t="s">
        <v>12</v>
      </c>
      <c r="D10" s="31"/>
      <c r="E10" s="31"/>
      <c r="F10" s="34">
        <v>12.2</v>
      </c>
      <c r="G10" s="32">
        <v>0.5</v>
      </c>
      <c r="H10" s="34">
        <v>11.7</v>
      </c>
    </row>
    <row r="11" spans="2:8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34">
        <v>11.8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34">
        <v>14</v>
      </c>
    </row>
    <row r="14" spans="2:8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34">
        <v>14</v>
      </c>
    </row>
    <row r="15" spans="2:8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34">
        <v>14</v>
      </c>
    </row>
    <row r="16" spans="2:8">
      <c r="B16" s="35"/>
      <c r="C16" s="35" t="s">
        <v>13</v>
      </c>
      <c r="D16" s="31"/>
      <c r="E16" s="31"/>
      <c r="F16" s="34">
        <v>15.5</v>
      </c>
      <c r="G16" s="32">
        <v>1.9</v>
      </c>
      <c r="H16" s="34">
        <v>13.6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100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" right="0.7" top="0.75" bottom="0.75" header="0.3" footer="0.3"/>
  <pageSetup paperSize="9" orientation="portrait" r:id="rId1"/>
  <ignoredErrors>
    <ignoredError sqref="C4:H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4"/>
  <sheetViews>
    <sheetView topLeftCell="A16" zoomScale="90" zoomScaleNormal="90" workbookViewId="0">
      <selection activeCell="C26" sqref="C26"/>
    </sheetView>
  </sheetViews>
  <sheetFormatPr defaultColWidth="9.140625" defaultRowHeight="15"/>
  <cols>
    <col min="1" max="1" width="4.140625" style="26" customWidth="1"/>
    <col min="2" max="2" width="5" style="39" customWidth="1"/>
    <col min="3" max="3" width="30.710937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33.7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27" customHeight="1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30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101</v>
      </c>
    </row>
    <row r="26" spans="2:8" ht="18">
      <c r="B26" s="45" t="s">
        <v>51</v>
      </c>
    </row>
    <row r="27" spans="2:8" ht="18">
      <c r="B27" s="45" t="s">
        <v>52</v>
      </c>
      <c r="C27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78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4"/>
  <sheetViews>
    <sheetView zoomScale="80" zoomScaleNormal="80" workbookViewId="0">
      <selection activeCell="B3" sqref="B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16.5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  <c r="D25" s="53"/>
      <c r="E25" s="54"/>
      <c r="F25" s="55"/>
      <c r="G25" s="56"/>
      <c r="H25" s="55"/>
    </row>
    <row r="26" spans="2:8" ht="18">
      <c r="B26" s="45" t="s">
        <v>51</v>
      </c>
      <c r="C26" s="27"/>
    </row>
    <row r="27" spans="2:8" ht="18">
      <c r="B27" s="45" t="s">
        <v>52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1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4"/>
  <sheetViews>
    <sheetView topLeftCell="A19" zoomScaleNormal="100" workbookViewId="0">
      <selection activeCell="B25" sqref="B25:C2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53</v>
      </c>
      <c r="F6" s="44">
        <v>12</v>
      </c>
      <c r="G6" s="32"/>
      <c r="H6" s="44">
        <v>12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54</v>
      </c>
      <c r="F8" s="34">
        <v>12.5</v>
      </c>
      <c r="G8" s="32">
        <v>0</v>
      </c>
      <c r="H8" s="47" t="s">
        <v>57</v>
      </c>
    </row>
    <row r="9" spans="2:8" ht="18">
      <c r="B9" s="41"/>
      <c r="C9" s="35" t="s">
        <v>11</v>
      </c>
      <c r="D9" s="32">
        <v>9.5</v>
      </c>
      <c r="E9" s="47" t="s">
        <v>54</v>
      </c>
      <c r="F9" s="34">
        <v>12.5</v>
      </c>
      <c r="G9" s="32">
        <v>0</v>
      </c>
      <c r="H9" s="47" t="s">
        <v>57</v>
      </c>
    </row>
    <row r="10" spans="2:8" ht="16.5">
      <c r="B10" s="41"/>
      <c r="C10" s="35" t="s">
        <v>12</v>
      </c>
      <c r="D10" s="31">
        <v>10</v>
      </c>
      <c r="E10" s="31">
        <v>1</v>
      </c>
      <c r="F10" s="29" t="s">
        <v>58</v>
      </c>
      <c r="G10" s="32">
        <v>0.5</v>
      </c>
      <c r="H10" s="29" t="s">
        <v>60</v>
      </c>
    </row>
    <row r="11" spans="2:8" ht="16.5">
      <c r="B11" s="41"/>
      <c r="C11" s="35" t="s">
        <v>13</v>
      </c>
      <c r="D11" s="31">
        <v>10.7</v>
      </c>
      <c r="E11" s="31">
        <v>1</v>
      </c>
      <c r="F11" s="29" t="s">
        <v>59</v>
      </c>
      <c r="G11" s="32">
        <v>1.1000000000000001</v>
      </c>
      <c r="H11" s="29" t="s">
        <v>61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8">
      <c r="B13" s="41"/>
      <c r="C13" s="35" t="s">
        <v>10</v>
      </c>
      <c r="D13" s="32">
        <v>9.5</v>
      </c>
      <c r="E13" s="48" t="s">
        <v>55</v>
      </c>
      <c r="F13" s="34">
        <v>13.5</v>
      </c>
      <c r="G13" s="32">
        <v>0</v>
      </c>
      <c r="H13" s="47" t="s">
        <v>62</v>
      </c>
    </row>
    <row r="14" spans="2:8" ht="18">
      <c r="B14" s="35"/>
      <c r="C14" s="35" t="s">
        <v>11</v>
      </c>
      <c r="D14" s="32">
        <v>9.5</v>
      </c>
      <c r="E14" s="48" t="s">
        <v>55</v>
      </c>
      <c r="F14" s="34">
        <v>13.5</v>
      </c>
      <c r="G14" s="32">
        <v>0</v>
      </c>
      <c r="H14" s="47" t="s">
        <v>62</v>
      </c>
    </row>
    <row r="15" spans="2:8" ht="16.5">
      <c r="B15" s="35"/>
      <c r="C15" s="35" t="s">
        <v>12</v>
      </c>
      <c r="D15" s="31">
        <v>13.7</v>
      </c>
      <c r="E15" s="31">
        <v>1</v>
      </c>
      <c r="F15" s="34">
        <v>14.7</v>
      </c>
      <c r="G15" s="32">
        <v>1.1000000000000001</v>
      </c>
      <c r="H15" s="29" t="s">
        <v>46</v>
      </c>
    </row>
    <row r="16" spans="2:8" ht="16.5">
      <c r="B16" s="35"/>
      <c r="C16" s="35" t="s">
        <v>13</v>
      </c>
      <c r="D16" s="31">
        <v>13.8</v>
      </c>
      <c r="E16" s="31">
        <v>1</v>
      </c>
      <c r="F16" s="34">
        <v>14.8</v>
      </c>
      <c r="G16" s="32">
        <v>1.9</v>
      </c>
      <c r="H16" s="29" t="s">
        <v>63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46" t="s">
        <v>64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horizontalDpi="300" verticalDpi="300" r:id="rId1"/>
  <ignoredErrors>
    <ignoredError sqref="C4:H7 C12:F12 C8:G8 C9:G9 C10:E10 G10 C11:E11 G11 C19:H19 C13:G13 C14:G14 C15:G15 C16:G16 C17:G18 H17:H18 H12 H8:H11 H13:H16 G12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4"/>
  <sheetViews>
    <sheetView topLeftCell="A13" workbookViewId="0">
      <selection activeCell="B27" sqref="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65</v>
      </c>
      <c r="F6" s="44">
        <v>11</v>
      </c>
      <c r="G6" s="32"/>
      <c r="H6" s="44">
        <v>11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66</v>
      </c>
      <c r="F8" s="34">
        <v>11.5</v>
      </c>
      <c r="G8" s="32">
        <v>0</v>
      </c>
      <c r="H8" s="49" t="s">
        <v>78</v>
      </c>
    </row>
    <row r="9" spans="2:8" ht="18">
      <c r="B9" s="41"/>
      <c r="C9" s="35" t="s">
        <v>11</v>
      </c>
      <c r="D9" s="32">
        <v>9.5</v>
      </c>
      <c r="E9" s="47" t="s">
        <v>66</v>
      </c>
      <c r="F9" s="34">
        <v>11.5</v>
      </c>
      <c r="G9" s="32">
        <v>0</v>
      </c>
      <c r="H9" s="49" t="s">
        <v>78</v>
      </c>
    </row>
    <row r="10" spans="2:8" ht="18">
      <c r="B10" s="41"/>
      <c r="C10" s="35" t="s">
        <v>12</v>
      </c>
      <c r="D10" s="31">
        <v>10.199999999999999</v>
      </c>
      <c r="E10" s="31">
        <v>1</v>
      </c>
      <c r="F10" s="29" t="s">
        <v>67</v>
      </c>
      <c r="G10" s="47" t="s">
        <v>73</v>
      </c>
      <c r="H10" s="29" t="s">
        <v>69</v>
      </c>
    </row>
    <row r="11" spans="2:8" ht="18">
      <c r="B11" s="41"/>
      <c r="C11" s="35" t="s">
        <v>13</v>
      </c>
      <c r="D11" s="31">
        <v>10.1</v>
      </c>
      <c r="E11" s="31">
        <v>1</v>
      </c>
      <c r="F11" s="29" t="s">
        <v>68</v>
      </c>
      <c r="G11" s="47" t="s">
        <v>74</v>
      </c>
      <c r="H11" s="29" t="s">
        <v>70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54</v>
      </c>
      <c r="F13" s="34">
        <v>12.5</v>
      </c>
      <c r="G13" s="47">
        <v>0</v>
      </c>
      <c r="H13" s="49" t="s">
        <v>79</v>
      </c>
    </row>
    <row r="14" spans="2:8" ht="18">
      <c r="B14" s="35"/>
      <c r="C14" s="35" t="s">
        <v>11</v>
      </c>
      <c r="D14" s="32">
        <v>9.5</v>
      </c>
      <c r="E14" s="48" t="s">
        <v>54</v>
      </c>
      <c r="F14" s="34">
        <v>12.5</v>
      </c>
      <c r="G14" s="47">
        <v>0</v>
      </c>
      <c r="H14" s="49" t="s">
        <v>79</v>
      </c>
    </row>
    <row r="15" spans="2:8" ht="18">
      <c r="B15" s="35"/>
      <c r="C15" s="35" t="s">
        <v>12</v>
      </c>
      <c r="D15" s="31">
        <v>13.9</v>
      </c>
      <c r="E15" s="31">
        <v>1</v>
      </c>
      <c r="F15" s="34">
        <v>14.9</v>
      </c>
      <c r="G15" s="47" t="s">
        <v>75</v>
      </c>
      <c r="H15" s="29" t="s">
        <v>71</v>
      </c>
    </row>
    <row r="16" spans="2:8" ht="18">
      <c r="B16" s="35"/>
      <c r="C16" s="35" t="s">
        <v>13</v>
      </c>
      <c r="D16" s="31">
        <v>13.9</v>
      </c>
      <c r="E16" s="31">
        <v>1</v>
      </c>
      <c r="F16" s="34">
        <v>14.9</v>
      </c>
      <c r="G16" s="47" t="s">
        <v>76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46" t="s">
        <v>77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E9:H15 E8:H8 C4:H7 C8:D8 G16:H1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H34"/>
  <sheetViews>
    <sheetView topLeftCell="B1" zoomScale="90" zoomScaleNormal="90" workbookViewId="0">
      <selection activeCell="J15" sqref="J1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98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80</v>
      </c>
      <c r="F6" s="44">
        <v>10</v>
      </c>
      <c r="G6" s="32"/>
      <c r="H6" s="44">
        <v>10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81</v>
      </c>
      <c r="F8" s="34">
        <v>10.5</v>
      </c>
      <c r="G8" s="32">
        <v>0</v>
      </c>
      <c r="H8" s="49" t="s">
        <v>82</v>
      </c>
    </row>
    <row r="9" spans="2:8" ht="18">
      <c r="B9" s="41"/>
      <c r="C9" s="35" t="s">
        <v>11</v>
      </c>
      <c r="D9" s="32">
        <v>9.5</v>
      </c>
      <c r="E9" s="47" t="s">
        <v>81</v>
      </c>
      <c r="F9" s="34">
        <v>10.5</v>
      </c>
      <c r="G9" s="32">
        <v>0</v>
      </c>
      <c r="H9" s="49" t="s">
        <v>82</v>
      </c>
    </row>
    <row r="10" spans="2:8">
      <c r="B10" s="41"/>
      <c r="C10" s="35" t="s">
        <v>12</v>
      </c>
      <c r="D10" s="31">
        <v>10.1</v>
      </c>
      <c r="E10" s="31">
        <v>1</v>
      </c>
      <c r="F10" s="29" t="s">
        <v>68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9.8000000000000007</v>
      </c>
      <c r="E11" s="31">
        <v>1</v>
      </c>
      <c r="F11" s="29" t="s">
        <v>84</v>
      </c>
      <c r="G11" s="47" t="s">
        <v>88</v>
      </c>
      <c r="H11" s="29" t="s">
        <v>85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66</v>
      </c>
      <c r="F13" s="34">
        <v>11.5</v>
      </c>
      <c r="G13" s="47">
        <v>0</v>
      </c>
      <c r="H13" s="49" t="s">
        <v>78</v>
      </c>
    </row>
    <row r="14" spans="2:8" ht="18">
      <c r="B14" s="35"/>
      <c r="C14" s="35" t="s">
        <v>11</v>
      </c>
      <c r="D14" s="32">
        <v>9.5</v>
      </c>
      <c r="E14" s="48" t="s">
        <v>66</v>
      </c>
      <c r="F14" s="34">
        <v>11.5</v>
      </c>
      <c r="G14" s="47">
        <v>0</v>
      </c>
      <c r="H14" s="49" t="s">
        <v>78</v>
      </c>
    </row>
    <row r="15" spans="2:8" ht="16.5">
      <c r="B15" s="35"/>
      <c r="C15" s="35" t="s">
        <v>12</v>
      </c>
      <c r="D15" s="31">
        <v>13.9</v>
      </c>
      <c r="E15" s="31">
        <v>1</v>
      </c>
      <c r="F15" s="49" t="s">
        <v>86</v>
      </c>
      <c r="G15" s="47" t="s">
        <v>90</v>
      </c>
      <c r="H15" s="29" t="s">
        <v>71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86</v>
      </c>
      <c r="G16" s="47" t="s">
        <v>89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52" t="s">
        <v>91</v>
      </c>
      <c r="C27" s="50"/>
      <c r="D27" s="51"/>
      <c r="E27" s="51"/>
      <c r="F27" s="51"/>
      <c r="G27" s="51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C4:H1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5"/>
  <sheetViews>
    <sheetView zoomScale="90" zoomScaleNormal="90" workbookViewId="0">
      <selection activeCell="M13" sqref="M1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102</v>
      </c>
      <c r="F6" s="44">
        <v>9.5</v>
      </c>
      <c r="G6" s="32"/>
      <c r="H6" s="44">
        <v>9.5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80</v>
      </c>
      <c r="F8" s="34">
        <v>10</v>
      </c>
      <c r="G8" s="32">
        <v>0</v>
      </c>
      <c r="H8" s="49" t="s">
        <v>92</v>
      </c>
    </row>
    <row r="9" spans="2:8" ht="18">
      <c r="B9" s="41"/>
      <c r="C9" s="35" t="s">
        <v>11</v>
      </c>
      <c r="D9" s="32">
        <v>9.5</v>
      </c>
      <c r="E9" s="47" t="s">
        <v>80</v>
      </c>
      <c r="F9" s="34">
        <v>10</v>
      </c>
      <c r="G9" s="32">
        <v>0</v>
      </c>
      <c r="H9" s="49" t="s">
        <v>92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65</v>
      </c>
      <c r="F13" s="34">
        <v>11</v>
      </c>
      <c r="G13" s="47">
        <v>0</v>
      </c>
      <c r="H13" s="49" t="s">
        <v>95</v>
      </c>
    </row>
    <row r="14" spans="2:8" ht="18">
      <c r="B14" s="35"/>
      <c r="C14" s="35" t="s">
        <v>11</v>
      </c>
      <c r="D14" s="32">
        <v>9.5</v>
      </c>
      <c r="E14" s="48" t="s">
        <v>65</v>
      </c>
      <c r="F14" s="34">
        <v>11</v>
      </c>
      <c r="G14" s="47">
        <v>0</v>
      </c>
      <c r="H14" s="49" t="s">
        <v>95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104</v>
      </c>
      <c r="G15" s="47" t="s">
        <v>90</v>
      </c>
      <c r="H15" s="29" t="s">
        <v>96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105</v>
      </c>
      <c r="G16" s="47" t="s">
        <v>89</v>
      </c>
      <c r="H16" s="29" t="s">
        <v>97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107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I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9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41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5"/>
  <sheetViews>
    <sheetView zoomScale="80" zoomScaleNormal="80" workbookViewId="0">
      <selection activeCell="K23" sqref="K2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32"/>
      <c r="H6" s="44">
        <v>9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</v>
      </c>
      <c r="E8" s="47" t="s">
        <v>80</v>
      </c>
      <c r="F8" s="34">
        <v>9.5</v>
      </c>
      <c r="G8" s="32">
        <v>0</v>
      </c>
      <c r="H8" s="49" t="s">
        <v>111</v>
      </c>
    </row>
    <row r="9" spans="2:8" ht="18">
      <c r="B9" s="41"/>
      <c r="C9" s="35" t="s">
        <v>11</v>
      </c>
      <c r="D9" s="32">
        <v>9</v>
      </c>
      <c r="E9" s="47" t="s">
        <v>80</v>
      </c>
      <c r="F9" s="34">
        <v>9.5</v>
      </c>
      <c r="G9" s="32">
        <v>0</v>
      </c>
      <c r="H9" s="49" t="s">
        <v>111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>
        <v>0</v>
      </c>
      <c r="H13" s="49" t="s">
        <v>82</v>
      </c>
    </row>
    <row r="14" spans="2:8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>
        <v>0</v>
      </c>
      <c r="H14" s="49" t="s">
        <v>82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109</v>
      </c>
      <c r="G15" s="47" t="s">
        <v>90</v>
      </c>
      <c r="H15" s="29" t="s">
        <v>113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110</v>
      </c>
      <c r="G16" s="47" t="s">
        <v>89</v>
      </c>
      <c r="H16" s="29" t="s">
        <v>114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123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H1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36"/>
  <sheetViews>
    <sheetView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32"/>
      <c r="E7" s="32"/>
      <c r="F7" s="44"/>
      <c r="G7" s="44"/>
      <c r="H7" s="32"/>
      <c r="I7" s="44"/>
    </row>
    <row r="8" spans="2:9" ht="18">
      <c r="B8" s="41"/>
      <c r="C8" s="35" t="s">
        <v>10</v>
      </c>
      <c r="D8" s="32">
        <v>9</v>
      </c>
      <c r="E8" s="47" t="s">
        <v>80</v>
      </c>
      <c r="F8" s="34">
        <v>9.5</v>
      </c>
      <c r="G8" s="47" t="s">
        <v>102</v>
      </c>
      <c r="H8" s="32">
        <v>0</v>
      </c>
      <c r="I8" s="49" t="s">
        <v>122</v>
      </c>
    </row>
    <row r="9" spans="2:9" ht="18">
      <c r="B9" s="41"/>
      <c r="C9" s="35" t="s">
        <v>11</v>
      </c>
      <c r="D9" s="32">
        <v>9</v>
      </c>
      <c r="E9" s="47" t="s">
        <v>80</v>
      </c>
      <c r="F9" s="34">
        <v>9.5</v>
      </c>
      <c r="G9" s="47" t="s">
        <v>102</v>
      </c>
      <c r="H9" s="32">
        <v>0</v>
      </c>
      <c r="I9" s="49" t="s">
        <v>122</v>
      </c>
    </row>
    <row r="10" spans="2:9">
      <c r="B10" s="41"/>
      <c r="C10" s="35" t="s">
        <v>12</v>
      </c>
      <c r="D10" s="31">
        <v>10.1</v>
      </c>
      <c r="E10" s="31">
        <v>1</v>
      </c>
      <c r="F10" s="29" t="s">
        <v>68</v>
      </c>
      <c r="G10" s="29"/>
      <c r="H10" s="47" t="s">
        <v>87</v>
      </c>
      <c r="I10" s="29" t="s">
        <v>83</v>
      </c>
    </row>
    <row r="11" spans="2:9">
      <c r="B11" s="41"/>
      <c r="C11" s="35" t="s">
        <v>13</v>
      </c>
      <c r="D11" s="31">
        <v>8.4</v>
      </c>
      <c r="E11" s="31">
        <v>1</v>
      </c>
      <c r="F11" s="29" t="s">
        <v>108</v>
      </c>
      <c r="G11" s="29"/>
      <c r="H11" s="47" t="s">
        <v>88</v>
      </c>
      <c r="I11" s="29" t="s">
        <v>112</v>
      </c>
    </row>
    <row r="12" spans="2:9">
      <c r="B12" s="41" t="s">
        <v>14</v>
      </c>
      <c r="C12" s="36" t="s">
        <v>15</v>
      </c>
      <c r="D12" s="31"/>
      <c r="E12" s="31"/>
      <c r="F12" s="34"/>
      <c r="G12" s="34"/>
      <c r="H12" s="47"/>
      <c r="I12" s="34"/>
    </row>
    <row r="13" spans="2:9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 t="s">
        <v>81</v>
      </c>
      <c r="H13" s="47">
        <v>0</v>
      </c>
      <c r="I13" s="49" t="s">
        <v>85</v>
      </c>
    </row>
    <row r="14" spans="2:9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 t="s">
        <v>81</v>
      </c>
      <c r="H14" s="47">
        <v>0</v>
      </c>
      <c r="I14" s="49" t="s">
        <v>85</v>
      </c>
    </row>
    <row r="15" spans="2:9" ht="16.5">
      <c r="B15" s="35"/>
      <c r="C15" s="35" t="s">
        <v>12</v>
      </c>
      <c r="D15" s="31">
        <v>14.2</v>
      </c>
      <c r="E15" s="31">
        <v>1</v>
      </c>
      <c r="F15" s="49" t="s">
        <v>120</v>
      </c>
      <c r="G15" s="49"/>
      <c r="H15" s="47" t="s">
        <v>90</v>
      </c>
      <c r="I15" s="29" t="s">
        <v>113</v>
      </c>
    </row>
    <row r="16" spans="2:9" ht="16.5">
      <c r="B16" s="35"/>
      <c r="C16" s="35" t="s">
        <v>13</v>
      </c>
      <c r="D16" s="31">
        <v>14</v>
      </c>
      <c r="E16" s="31">
        <v>1</v>
      </c>
      <c r="F16" s="49" t="s">
        <v>121</v>
      </c>
      <c r="G16" s="49"/>
      <c r="H16" s="47" t="s">
        <v>89</v>
      </c>
      <c r="I16" s="29" t="s">
        <v>114</v>
      </c>
    </row>
    <row r="17" spans="2:9" ht="27.75" customHeight="1">
      <c r="B17" s="40" t="s">
        <v>16</v>
      </c>
      <c r="C17" s="12" t="s">
        <v>17</v>
      </c>
      <c r="D17" s="38"/>
      <c r="E17" s="31"/>
      <c r="F17" s="34"/>
      <c r="G17" s="34"/>
      <c r="H17" s="32"/>
      <c r="I17" s="3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27" t="s">
        <v>119</v>
      </c>
      <c r="C29" s="27"/>
    </row>
    <row r="30" spans="2:9">
      <c r="C30" s="27"/>
    </row>
    <row r="31" spans="2:9" ht="15.75">
      <c r="B31" s="42" t="s">
        <v>31</v>
      </c>
    </row>
    <row r="32" spans="2:9" ht="28.5">
      <c r="B32" s="41"/>
      <c r="C32" s="28" t="s">
        <v>32</v>
      </c>
      <c r="D32" s="28" t="s">
        <v>26</v>
      </c>
    </row>
    <row r="33" spans="2:4">
      <c r="B33" s="35">
        <v>1</v>
      </c>
      <c r="C33" s="35" t="s">
        <v>33</v>
      </c>
      <c r="D33" s="31">
        <v>1</v>
      </c>
    </row>
    <row r="34" spans="2:4">
      <c r="B34" s="35">
        <v>2</v>
      </c>
      <c r="C34" s="35" t="s">
        <v>34</v>
      </c>
      <c r="D34" s="31">
        <v>2</v>
      </c>
    </row>
    <row r="35" spans="2:4">
      <c r="B35" s="35">
        <v>3</v>
      </c>
      <c r="C35" s="35" t="s">
        <v>35</v>
      </c>
      <c r="D35" s="31">
        <v>1</v>
      </c>
    </row>
    <row r="36" spans="2:4">
      <c r="B36" s="35">
        <v>4</v>
      </c>
      <c r="C36" s="35" t="s">
        <v>36</v>
      </c>
      <c r="D36" s="31">
        <v>1</v>
      </c>
    </row>
  </sheetData>
  <pageMargins left="0.7" right="0.7" top="0.75" bottom="0.75" header="0.3" footer="0.3"/>
  <pageSetup paperSize="9" orientation="portrait" r:id="rId1"/>
  <ignoredErrors>
    <ignoredError sqref="C4:I4 E6:I7 E11:E12 E8:F8 H8 E9:F9 H9 E18:I23 E13 H13 E14 H14 H10:I12 E15 H15:I15 G15 G10:G12 G8:G9 G13:G14 E16 G16:I16 E10 E17 G17:I17 F14 F13 F17 F11:F12 F10 F15:F16 I8:I9 I13:I1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38"/>
  <sheetViews>
    <sheetView topLeftCell="A4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 ht="18">
      <c r="B8" s="41"/>
      <c r="C8" s="58" t="s">
        <v>10</v>
      </c>
      <c r="D8" s="73">
        <v>9</v>
      </c>
      <c r="E8" s="47" t="s">
        <v>80</v>
      </c>
      <c r="F8" s="74">
        <v>9.5</v>
      </c>
      <c r="G8" s="47" t="s">
        <v>102</v>
      </c>
      <c r="H8" s="73">
        <v>0</v>
      </c>
      <c r="I8" s="75">
        <v>9</v>
      </c>
    </row>
    <row r="9" spans="2:9" ht="18">
      <c r="B9" s="41"/>
      <c r="C9" s="58" t="s">
        <v>11</v>
      </c>
      <c r="D9" s="73">
        <v>9</v>
      </c>
      <c r="E9" s="47" t="s">
        <v>80</v>
      </c>
      <c r="F9" s="74">
        <v>9.5</v>
      </c>
      <c r="G9" s="47" t="s">
        <v>102</v>
      </c>
      <c r="H9" s="73">
        <v>0</v>
      </c>
      <c r="I9" s="75">
        <v>9</v>
      </c>
    </row>
    <row r="10" spans="2:9" ht="18">
      <c r="B10" s="41"/>
      <c r="C10" s="58" t="s">
        <v>12</v>
      </c>
      <c r="D10" s="66">
        <v>10.1</v>
      </c>
      <c r="E10" s="31">
        <v>1</v>
      </c>
      <c r="F10" s="74">
        <v>11.1</v>
      </c>
      <c r="G10" s="29"/>
      <c r="H10" s="76" t="s">
        <v>124</v>
      </c>
      <c r="I10" s="74">
        <v>10.7</v>
      </c>
    </row>
    <row r="11" spans="2:9" ht="18">
      <c r="B11" s="41"/>
      <c r="C11" s="58" t="s">
        <v>13</v>
      </c>
      <c r="D11" s="66">
        <v>8.6</v>
      </c>
      <c r="E11" s="31">
        <v>1</v>
      </c>
      <c r="F11" s="74">
        <v>9.6</v>
      </c>
      <c r="G11" s="29"/>
      <c r="H11" s="76" t="s">
        <v>125</v>
      </c>
      <c r="I11" s="74">
        <v>9.3000000000000007</v>
      </c>
    </row>
    <row r="12" spans="2:9">
      <c r="B12" s="41" t="s">
        <v>14</v>
      </c>
      <c r="C12" s="59" t="s">
        <v>15</v>
      </c>
      <c r="D12" s="31"/>
      <c r="E12" s="31"/>
      <c r="F12" s="34"/>
      <c r="G12" s="34"/>
      <c r="H12" s="32"/>
      <c r="I12" s="34"/>
    </row>
    <row r="13" spans="2:9" ht="18">
      <c r="B13" s="41"/>
      <c r="C13" s="58" t="s">
        <v>10</v>
      </c>
      <c r="D13" s="73">
        <v>9</v>
      </c>
      <c r="E13" s="48" t="s">
        <v>65</v>
      </c>
      <c r="F13" s="34">
        <v>10.5</v>
      </c>
      <c r="G13" s="47" t="s">
        <v>81</v>
      </c>
      <c r="H13" s="73">
        <v>0</v>
      </c>
      <c r="I13" s="75">
        <v>10</v>
      </c>
    </row>
    <row r="14" spans="2:9" ht="18">
      <c r="B14" s="35"/>
      <c r="C14" s="58" t="s">
        <v>11</v>
      </c>
      <c r="D14" s="73">
        <v>9</v>
      </c>
      <c r="E14" s="48" t="s">
        <v>65</v>
      </c>
      <c r="F14" s="34">
        <v>10.5</v>
      </c>
      <c r="G14" s="47" t="s">
        <v>81</v>
      </c>
      <c r="H14" s="73">
        <v>0</v>
      </c>
      <c r="I14" s="75">
        <v>10</v>
      </c>
    </row>
    <row r="15" spans="2:9" ht="18">
      <c r="B15" s="35"/>
      <c r="C15" s="58" t="s">
        <v>12</v>
      </c>
      <c r="D15" s="66">
        <v>14.2</v>
      </c>
      <c r="E15" s="31">
        <v>1</v>
      </c>
      <c r="F15" s="49" t="s">
        <v>109</v>
      </c>
      <c r="G15" s="49"/>
      <c r="H15" s="76" t="s">
        <v>126</v>
      </c>
      <c r="I15" s="74">
        <v>12.3</v>
      </c>
    </row>
    <row r="16" spans="2:9" ht="18">
      <c r="B16" s="35"/>
      <c r="C16" s="58" t="s">
        <v>13</v>
      </c>
      <c r="D16" s="66">
        <v>13.7</v>
      </c>
      <c r="E16" s="31">
        <v>1</v>
      </c>
      <c r="F16" s="49" t="s">
        <v>128</v>
      </c>
      <c r="G16" s="49"/>
      <c r="H16" s="76" t="s">
        <v>127</v>
      </c>
      <c r="I16" s="75">
        <v>12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46" t="s">
        <v>130</v>
      </c>
      <c r="C29" s="27"/>
    </row>
    <row r="30" spans="2:9" ht="18">
      <c r="B30" s="27" t="s">
        <v>129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orientation="portrait" r:id="rId1"/>
  <ignoredErrors>
    <ignoredError sqref="C4:I9 C12:G14 C10:G10 C11:G11 C17:I19 C15:E15 C16:E16 G15 G16 I12:I14 H12:H14 H10:H11 H15:H16 F15:F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38"/>
  <sheetViews>
    <sheetView topLeftCell="A7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>
      <c r="B10" s="41"/>
      <c r="C10" s="58" t="s">
        <v>12</v>
      </c>
      <c r="D10" s="66">
        <v>9.6999999999999993</v>
      </c>
      <c r="E10" s="82">
        <v>1</v>
      </c>
      <c r="F10" s="74">
        <v>10.7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8.5</v>
      </c>
      <c r="E11" s="82">
        <v>1</v>
      </c>
      <c r="F11" s="74">
        <v>9.5</v>
      </c>
      <c r="G11" s="80"/>
      <c r="H11" s="78" t="s">
        <v>136</v>
      </c>
      <c r="I11" s="74">
        <v>9.1999999999999993</v>
      </c>
    </row>
    <row r="12" spans="2:9">
      <c r="B12" s="41" t="s">
        <v>14</v>
      </c>
      <c r="C12" s="59" t="s">
        <v>15</v>
      </c>
      <c r="D12" s="85"/>
      <c r="E12" s="31"/>
      <c r="F12" s="64"/>
      <c r="G12" s="34"/>
      <c r="H12" s="32"/>
      <c r="I12" s="6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138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12.8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140</v>
      </c>
      <c r="C29" s="27"/>
    </row>
    <row r="30" spans="2:9">
      <c r="B30" s="27"/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9" orientation="landscape" r:id="rId1"/>
  <ignoredErrors>
    <ignoredError sqref="C4:K5 C7:D7 C6:D6 J6:K6 C10:D10 C8:D8 C9:D9 C19:K20 C13:D13 C14:D14 J13:K13 J14:K14 J8:K8 J9:K9 C15:D15 C16:D16 J15:K15 J16:K16 C12:D12 C11:D11 J11:K11 J10:K10 J7:K7 C17:D18 J17:K18 J12:K12 I10 I11 E11:G11 E12:I12 I16 I15 G16 E16 G15 E15 H9:I9 H8:I8 H14:I14 H13:I13 F14 F13 E17:I18 F9 F8 E10:G10 F6:I6 E7:I7 E6 E9 H11 H10 E8 G8 G9 F16 E13 G13 E14 G14 F15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38"/>
  <sheetViews>
    <sheetView topLeftCell="A16" zoomScale="90" zoomScaleNormal="90" workbookViewId="0">
      <selection activeCell="G44" sqref="G44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 ht="16.5">
      <c r="B10" s="41"/>
      <c r="C10" s="58" t="s">
        <v>12</v>
      </c>
      <c r="D10" s="66">
        <v>10.6</v>
      </c>
      <c r="E10" s="82">
        <v>1</v>
      </c>
      <c r="F10" s="86" t="s">
        <v>141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8.4</v>
      </c>
      <c r="E11" s="82">
        <v>1</v>
      </c>
      <c r="F11" s="74">
        <v>9.4</v>
      </c>
      <c r="G11" s="80"/>
      <c r="H11" s="78" t="s">
        <v>136</v>
      </c>
      <c r="I11" s="75">
        <v>9.1</v>
      </c>
    </row>
    <row r="12" spans="2:9">
      <c r="B12" s="41" t="s">
        <v>14</v>
      </c>
      <c r="C12" s="59" t="s">
        <v>15</v>
      </c>
      <c r="D12" s="31"/>
      <c r="E12" s="31"/>
      <c r="F12" s="64"/>
      <c r="G12" s="34"/>
      <c r="H12" s="32"/>
      <c r="I12" s="3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120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12.4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27" t="s">
        <v>164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142</v>
      </c>
      <c r="C29" s="27"/>
    </row>
    <row r="30" spans="2:9" ht="18">
      <c r="B30" s="27" t="s">
        <v>143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8" orientation="landscape" r:id="rId1"/>
  <ignoredErrors>
    <ignoredError sqref="C4:I18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0"/>
  <sheetViews>
    <sheetView topLeftCell="A16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28" t="s">
        <v>26</v>
      </c>
      <c r="F5" s="28" t="s">
        <v>27</v>
      </c>
      <c r="G5" s="28" t="s">
        <v>146</v>
      </c>
      <c r="H5" s="28" t="s">
        <v>26</v>
      </c>
      <c r="I5" s="28" t="s">
        <v>28</v>
      </c>
      <c r="J5" s="2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28" t="s">
        <v>3</v>
      </c>
      <c r="G6" s="29" t="s">
        <v>4</v>
      </c>
      <c r="H6" s="29" t="s">
        <v>116</v>
      </c>
      <c r="I6" s="29" t="s">
        <v>148</v>
      </c>
      <c r="J6" s="2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73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73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76">
        <v>10.4</v>
      </c>
      <c r="E12" s="82">
        <v>1</v>
      </c>
      <c r="F12" s="86" t="s">
        <v>141</v>
      </c>
      <c r="G12" s="76">
        <v>9.8000000000000007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76">
        <v>8.4</v>
      </c>
      <c r="E13" s="82">
        <v>1</v>
      </c>
      <c r="F13" s="74">
        <v>9.4</v>
      </c>
      <c r="G13" s="76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64"/>
      <c r="H14" s="34"/>
      <c r="I14" s="32"/>
      <c r="J14" s="34"/>
    </row>
    <row r="15" spans="2:10">
      <c r="B15" s="41"/>
      <c r="C15" s="58" t="s">
        <v>10</v>
      </c>
      <c r="D15" s="73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73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76">
        <v>13.4</v>
      </c>
      <c r="E17" s="84">
        <v>1</v>
      </c>
      <c r="F17" s="49" t="s">
        <v>120</v>
      </c>
      <c r="G17" s="76">
        <v>11.5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76">
        <v>11.6</v>
      </c>
      <c r="E18" s="84">
        <v>1</v>
      </c>
      <c r="F18" s="49" t="s">
        <v>139</v>
      </c>
      <c r="G18" s="76">
        <v>10.4</v>
      </c>
      <c r="H18" s="49"/>
      <c r="I18" s="76" t="s">
        <v>133</v>
      </c>
      <c r="J18" s="75">
        <v>11.7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2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2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2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2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154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D4:F4"/>
    <mergeCell ref="B4:B5"/>
    <mergeCell ref="C4:C5"/>
    <mergeCell ref="G4:J4"/>
  </mergeCells>
  <pageMargins left="0.7" right="0.7" top="0.75" bottom="0.75" header="0.3" footer="0.3"/>
  <pageSetup paperSize="9" scale="65" orientation="landscape" r:id="rId1"/>
  <ignoredErrors>
    <ignoredError sqref="C6:K7 C14 C10:C13 E10:K11 C19:K19 C15:C18 E15:F18 H14:K14 E12:F13 H12:K13 H15:K18 C8:C9 E8:K9 E14:F1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0"/>
  <sheetViews>
    <sheetView topLeftCell="A7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88" t="s">
        <v>26</v>
      </c>
      <c r="F5" s="88" t="s">
        <v>27</v>
      </c>
      <c r="G5" s="88" t="s">
        <v>146</v>
      </c>
      <c r="H5" s="88" t="s">
        <v>26</v>
      </c>
      <c r="I5" s="88" t="s">
        <v>28</v>
      </c>
      <c r="J5" s="8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88" t="s">
        <v>3</v>
      </c>
      <c r="G6" s="29" t="s">
        <v>4</v>
      </c>
      <c r="H6" s="29" t="s">
        <v>116</v>
      </c>
      <c r="I6" s="29" t="s">
        <v>148</v>
      </c>
      <c r="J6" s="8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</v>
      </c>
      <c r="E12" s="82">
        <v>1</v>
      </c>
      <c r="F12" s="86" t="s">
        <v>141</v>
      </c>
      <c r="G12" s="48">
        <v>9.9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9.1999999999999993</v>
      </c>
      <c r="E13" s="82">
        <v>1</v>
      </c>
      <c r="F13" s="86" t="s">
        <v>152</v>
      </c>
      <c r="G13" s="48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>
        <v>11.1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49" t="s">
        <v>48</v>
      </c>
      <c r="G18" s="47">
        <v>10.5</v>
      </c>
      <c r="H18" s="49"/>
      <c r="I18" s="76" t="s">
        <v>133</v>
      </c>
      <c r="J18" s="75">
        <v>11.5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153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G6:J6 H10:J18 C6:F8 E10:F19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O40"/>
  <sheetViews>
    <sheetView topLeftCell="A7" workbookViewId="0">
      <selection activeCell="N23" sqref="N2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5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89" t="s">
        <v>26</v>
      </c>
      <c r="F5" s="89" t="s">
        <v>27</v>
      </c>
      <c r="G5" s="89" t="s">
        <v>146</v>
      </c>
      <c r="H5" s="89" t="s">
        <v>26</v>
      </c>
      <c r="I5" s="89" t="s">
        <v>28</v>
      </c>
      <c r="J5" s="8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89" t="s">
        <v>3</v>
      </c>
      <c r="G6" s="29" t="s">
        <v>4</v>
      </c>
      <c r="H6" s="29" t="s">
        <v>116</v>
      </c>
      <c r="I6" s="29" t="s">
        <v>148</v>
      </c>
      <c r="J6" s="8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8.8000000000000007</v>
      </c>
      <c r="E13" s="82">
        <v>1</v>
      </c>
      <c r="F13" s="86" t="s">
        <v>152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156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11.5</v>
      </c>
      <c r="E18" s="84">
        <v>1</v>
      </c>
      <c r="F18" s="49" t="s">
        <v>158</v>
      </c>
      <c r="G18" s="47" t="s">
        <v>108</v>
      </c>
      <c r="H18" s="49"/>
      <c r="I18" s="76" t="s">
        <v>133</v>
      </c>
      <c r="J18" s="75">
        <v>11.3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157</v>
      </c>
      <c r="C31" s="27"/>
    </row>
    <row r="32" spans="2:10" ht="18">
      <c r="B32" s="27" t="s">
        <v>143</v>
      </c>
      <c r="C32" s="27"/>
    </row>
    <row r="33" spans="1:15">
      <c r="C33" s="27"/>
    </row>
    <row r="34" spans="1:15" ht="15.75">
      <c r="B34" s="42" t="s">
        <v>31</v>
      </c>
    </row>
    <row r="35" spans="1:15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1:15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</row>
    <row r="37" spans="1:15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1:15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</row>
    <row r="39" spans="1:15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</row>
    <row r="40" spans="1:15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0"/>
  <sheetViews>
    <sheetView workbookViewId="0">
      <selection sqref="A1:O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90" t="s">
        <v>26</v>
      </c>
      <c r="F5" s="90" t="s">
        <v>27</v>
      </c>
      <c r="G5" s="90" t="s">
        <v>146</v>
      </c>
      <c r="H5" s="90" t="s">
        <v>26</v>
      </c>
      <c r="I5" s="90" t="s">
        <v>28</v>
      </c>
      <c r="J5" s="9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0" t="s">
        <v>3</v>
      </c>
      <c r="G6" s="29" t="s">
        <v>4</v>
      </c>
      <c r="H6" s="29" t="s">
        <v>116</v>
      </c>
      <c r="I6" s="29" t="s">
        <v>148</v>
      </c>
      <c r="J6" s="9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</v>
      </c>
      <c r="E13" s="82">
        <v>1</v>
      </c>
      <c r="F13" s="86" t="s">
        <v>152</v>
      </c>
      <c r="G13" s="48" t="s">
        <v>161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162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10.8</v>
      </c>
      <c r="E18" s="84">
        <v>1</v>
      </c>
      <c r="F18" s="86" t="s">
        <v>159</v>
      </c>
      <c r="G18" s="47" t="s">
        <v>122</v>
      </c>
      <c r="H18" s="49"/>
      <c r="I18" s="76" t="s">
        <v>133</v>
      </c>
      <c r="J18" s="75">
        <v>11.1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163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91" t="s">
        <v>26</v>
      </c>
      <c r="F5" s="91" t="s">
        <v>27</v>
      </c>
      <c r="G5" s="91" t="s">
        <v>146</v>
      </c>
      <c r="H5" s="91" t="s">
        <v>26</v>
      </c>
      <c r="I5" s="91" t="s">
        <v>28</v>
      </c>
      <c r="J5" s="9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1" t="s">
        <v>3</v>
      </c>
      <c r="G6" s="29" t="s">
        <v>4</v>
      </c>
      <c r="H6" s="29" t="s">
        <v>116</v>
      </c>
      <c r="I6" s="29" t="s">
        <v>148</v>
      </c>
      <c r="J6" s="9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9.9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31">
        <v>8.4</v>
      </c>
      <c r="E13" s="82">
        <v>1</v>
      </c>
      <c r="F13" s="86" t="s">
        <v>108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67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11.1</v>
      </c>
      <c r="E18" s="84">
        <v>1</v>
      </c>
      <c r="F18" s="86" t="s">
        <v>165</v>
      </c>
      <c r="G18" s="47" t="s">
        <v>166</v>
      </c>
      <c r="H18" s="49"/>
      <c r="I18" s="76" t="s">
        <v>133</v>
      </c>
      <c r="J18" s="75">
        <v>10.9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167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N10" sqref="N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43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92" t="s">
        <v>26</v>
      </c>
      <c r="F5" s="92" t="s">
        <v>27</v>
      </c>
      <c r="G5" s="92" t="s">
        <v>146</v>
      </c>
      <c r="H5" s="92" t="s">
        <v>26</v>
      </c>
      <c r="I5" s="92" t="s">
        <v>28</v>
      </c>
      <c r="J5" s="9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2" t="s">
        <v>3</v>
      </c>
      <c r="G6" s="29" t="s">
        <v>4</v>
      </c>
      <c r="H6" s="29" t="s">
        <v>116</v>
      </c>
      <c r="I6" s="29" t="s">
        <v>148</v>
      </c>
      <c r="J6" s="9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10.4</v>
      </c>
      <c r="E12" s="82">
        <v>1</v>
      </c>
      <c r="F12" s="86" t="s">
        <v>141</v>
      </c>
      <c r="G12" s="48" t="s">
        <v>112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7.6</v>
      </c>
      <c r="E13" s="82">
        <v>1</v>
      </c>
      <c r="F13" s="86" t="s">
        <v>152</v>
      </c>
      <c r="G13" s="48" t="s">
        <v>169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170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</v>
      </c>
      <c r="E18" s="84">
        <v>1</v>
      </c>
      <c r="F18" s="86" t="s">
        <v>168</v>
      </c>
      <c r="G18" s="47" t="s">
        <v>112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171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0"/>
  <sheetViews>
    <sheetView workbookViewId="0">
      <selection activeCell="O12" sqref="O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93" t="s">
        <v>26</v>
      </c>
      <c r="F5" s="93" t="s">
        <v>27</v>
      </c>
      <c r="G5" s="93" t="s">
        <v>146</v>
      </c>
      <c r="H5" s="93" t="s">
        <v>26</v>
      </c>
      <c r="I5" s="93" t="s">
        <v>28</v>
      </c>
      <c r="J5" s="9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3" t="s">
        <v>3</v>
      </c>
      <c r="G6" s="29" t="s">
        <v>4</v>
      </c>
      <c r="H6" s="29" t="s">
        <v>116</v>
      </c>
      <c r="I6" s="29" t="s">
        <v>148</v>
      </c>
      <c r="J6" s="9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10.5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7.3</v>
      </c>
      <c r="E13" s="82">
        <v>1</v>
      </c>
      <c r="F13" s="86" t="s">
        <v>152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168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175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2:L41"/>
  <sheetViews>
    <sheetView topLeftCell="D13" workbookViewId="0">
      <selection activeCell="N36" sqref="N3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95" t="s">
        <v>26</v>
      </c>
      <c r="F5" s="95" t="s">
        <v>27</v>
      </c>
      <c r="G5" s="95" t="s">
        <v>146</v>
      </c>
      <c r="H5" s="95" t="s">
        <v>26</v>
      </c>
      <c r="I5" s="95" t="s">
        <v>28</v>
      </c>
      <c r="J5" s="9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5" t="s">
        <v>3</v>
      </c>
      <c r="G6" s="29" t="s">
        <v>4</v>
      </c>
      <c r="H6" s="29" t="s">
        <v>116</v>
      </c>
      <c r="I6" s="29" t="s">
        <v>148</v>
      </c>
      <c r="J6" s="9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10.5</v>
      </c>
      <c r="E12" s="82">
        <v>1</v>
      </c>
      <c r="F12" s="86" t="s">
        <v>185</v>
      </c>
      <c r="G12" s="48" t="s">
        <v>85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180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K9 C12:I14 C11:F11 G11:I11 C10:I10 K10 K11 C18:K21 C15:I15 K15 C16:I16 K16 K12:K14 C17:I17 K17 J17 J12:J14 J10:J11 J15:J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1"/>
  <sheetViews>
    <sheetView topLeftCell="D4" workbookViewId="0">
      <selection activeCell="I24" sqref="I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8.140625" style="26" customWidth="1"/>
    <col min="5" max="5" width="16.2851562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94" t="s">
        <v>26</v>
      </c>
      <c r="F5" s="94" t="s">
        <v>27</v>
      </c>
      <c r="G5" s="94" t="s">
        <v>146</v>
      </c>
      <c r="H5" s="94" t="s">
        <v>26</v>
      </c>
      <c r="I5" s="94" t="s">
        <v>28</v>
      </c>
      <c r="J5" s="9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4" t="s">
        <v>3</v>
      </c>
      <c r="G6" s="29" t="s">
        <v>4</v>
      </c>
      <c r="H6" s="29" t="s">
        <v>116</v>
      </c>
      <c r="I6" s="29" t="s">
        <v>148</v>
      </c>
      <c r="J6" s="9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10.1</v>
      </c>
      <c r="E12" s="82">
        <v>1</v>
      </c>
      <c r="F12" s="86" t="s">
        <v>185</v>
      </c>
      <c r="G12" s="48" t="s">
        <v>176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179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181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2:I14 C10:I11 C17:J20 C15:I16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0"/>
  <sheetViews>
    <sheetView topLeftCell="C1" workbookViewId="0">
      <selection activeCell="O24" sqref="O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96" t="s">
        <v>26</v>
      </c>
      <c r="F5" s="96" t="s">
        <v>27</v>
      </c>
      <c r="G5" s="96" t="s">
        <v>146</v>
      </c>
      <c r="H5" s="96" t="s">
        <v>26</v>
      </c>
      <c r="I5" s="96" t="s">
        <v>28</v>
      </c>
      <c r="J5" s="9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6" t="s">
        <v>3</v>
      </c>
      <c r="G6" s="29" t="s">
        <v>4</v>
      </c>
      <c r="H6" s="29" t="s">
        <v>116</v>
      </c>
      <c r="I6" s="29" t="s">
        <v>148</v>
      </c>
      <c r="J6" s="9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9.3000000000000007</v>
      </c>
      <c r="E10" s="81" t="s">
        <v>132</v>
      </c>
      <c r="F10" s="86" t="s">
        <v>189</v>
      </c>
      <c r="G10" s="87"/>
      <c r="H10" s="79" t="s">
        <v>131</v>
      </c>
      <c r="I10" s="77">
        <v>0</v>
      </c>
      <c r="J10" s="75">
        <v>9.3000000000000007</v>
      </c>
    </row>
    <row r="11" spans="2:10">
      <c r="B11" s="41"/>
      <c r="C11" s="58" t="s">
        <v>11</v>
      </c>
      <c r="D11" s="31">
        <v>9.3000000000000007</v>
      </c>
      <c r="E11" s="81" t="s">
        <v>132</v>
      </c>
      <c r="F11" s="86" t="s">
        <v>189</v>
      </c>
      <c r="G11" s="87"/>
      <c r="H11" s="79" t="s">
        <v>131</v>
      </c>
      <c r="I11" s="77">
        <v>0</v>
      </c>
      <c r="J11" s="75">
        <v>9.3000000000000007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191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9.3000000000000007</v>
      </c>
      <c r="E15" s="83" t="s">
        <v>133</v>
      </c>
      <c r="F15" s="86" t="s">
        <v>84</v>
      </c>
      <c r="G15" s="34"/>
      <c r="H15" s="47" t="s">
        <v>134</v>
      </c>
      <c r="I15" s="73">
        <v>0</v>
      </c>
      <c r="J15" s="75">
        <v>10.3</v>
      </c>
    </row>
    <row r="16" spans="2:10">
      <c r="B16" s="35"/>
      <c r="C16" s="58" t="s">
        <v>11</v>
      </c>
      <c r="D16" s="31">
        <v>9.3000000000000007</v>
      </c>
      <c r="E16" s="83" t="s">
        <v>133</v>
      </c>
      <c r="F16" s="86" t="s">
        <v>84</v>
      </c>
      <c r="G16" s="34"/>
      <c r="H16" s="47" t="s">
        <v>134</v>
      </c>
      <c r="I16" s="73">
        <v>0</v>
      </c>
      <c r="J16" s="75">
        <v>10.3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194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1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0"/>
  <sheetViews>
    <sheetView workbookViewId="0">
      <selection activeCell="J15" sqref="J1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186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198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C6:J9 C12:I14 C10:I11 C18:J24 C15:I16 C17:I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1"/>
  <sheetViews>
    <sheetView workbookViewId="0">
      <selection activeCell="D12" sqref="D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199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200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 ht="18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204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205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202</v>
      </c>
      <c r="C32" s="27"/>
    </row>
    <row r="33" spans="1:12" ht="18">
      <c r="B33" s="27" t="s">
        <v>201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2" orientation="landscape" r:id="rId1"/>
  <ignoredErrors>
    <ignoredError sqref="C6:K9 C12:E14 C10:E10 H10:I10 C11:E11 H11:I11 C20:K22 C15:E15 H15:I15 C16:E16 H16:I16 H12:K14 C17:E19 H17:K19 G16 G15 F17:G19 G11 G10 F12:G14 K10 K11 K15 K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L41"/>
  <sheetViews>
    <sheetView workbookViewId="0">
      <selection activeCell="N11" sqref="N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98" t="s">
        <v>26</v>
      </c>
      <c r="F5" s="98" t="s">
        <v>27</v>
      </c>
      <c r="G5" s="98" t="s">
        <v>146</v>
      </c>
      <c r="H5" s="98" t="s">
        <v>26</v>
      </c>
      <c r="I5" s="98" t="s">
        <v>28</v>
      </c>
      <c r="J5" s="98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8" t="s">
        <v>3</v>
      </c>
      <c r="G6" s="29" t="s">
        <v>4</v>
      </c>
      <c r="H6" s="29" t="s">
        <v>116</v>
      </c>
      <c r="I6" s="29" t="s">
        <v>148</v>
      </c>
      <c r="J6" s="98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9.8000000000000007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9.8000000000000007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9.8000000000000007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9.8000000000000007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211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212</v>
      </c>
      <c r="C31" s="27"/>
    </row>
    <row r="32" spans="2:10" ht="18">
      <c r="B32" s="27" t="s">
        <v>202</v>
      </c>
      <c r="C32" s="27"/>
    </row>
    <row r="33" spans="1:12">
      <c r="B33" s="27"/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L40"/>
  <sheetViews>
    <sheetView workbookViewId="0">
      <selection activeCell="I43" sqref="I4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100" t="s">
        <v>26</v>
      </c>
      <c r="F5" s="100" t="s">
        <v>27</v>
      </c>
      <c r="G5" s="100" t="s">
        <v>146</v>
      </c>
      <c r="H5" s="100" t="s">
        <v>26</v>
      </c>
      <c r="I5" s="100" t="s">
        <v>28</v>
      </c>
      <c r="J5" s="10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0" t="s">
        <v>3</v>
      </c>
      <c r="G6" s="29" t="s">
        <v>4</v>
      </c>
      <c r="H6" s="29" t="s">
        <v>116</v>
      </c>
      <c r="I6" s="29" t="s">
        <v>148</v>
      </c>
      <c r="J6" s="10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122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12.8</v>
      </c>
      <c r="E17" s="84">
        <v>1</v>
      </c>
      <c r="F17" s="86" t="s">
        <v>214</v>
      </c>
      <c r="G17" s="47" t="s">
        <v>68</v>
      </c>
      <c r="H17" s="49"/>
      <c r="I17" s="76" t="s">
        <v>211</v>
      </c>
      <c r="J17" s="86" t="s">
        <v>215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217</v>
      </c>
      <c r="C31" s="27"/>
    </row>
    <row r="32" spans="2:10" ht="18">
      <c r="B32" s="27" t="s">
        <v>218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L39"/>
  <sheetViews>
    <sheetView workbookViewId="0">
      <selection sqref="A1:M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99" t="s">
        <v>26</v>
      </c>
      <c r="F5" s="99" t="s">
        <v>27</v>
      </c>
      <c r="G5" s="99" t="s">
        <v>146</v>
      </c>
      <c r="H5" s="99" t="s">
        <v>26</v>
      </c>
      <c r="I5" s="99" t="s">
        <v>28</v>
      </c>
      <c r="J5" s="9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9" t="s">
        <v>3</v>
      </c>
      <c r="G6" s="29" t="s">
        <v>4</v>
      </c>
      <c r="H6" s="29" t="s">
        <v>116</v>
      </c>
      <c r="I6" s="29" t="s">
        <v>148</v>
      </c>
      <c r="J6" s="9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6.7</v>
      </c>
      <c r="E13" s="82">
        <v>1</v>
      </c>
      <c r="F13" s="86" t="s">
        <v>191</v>
      </c>
      <c r="G13" s="48" t="s">
        <v>220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12.9</v>
      </c>
      <c r="E17" s="84">
        <v>1</v>
      </c>
      <c r="F17" s="86" t="s">
        <v>178</v>
      </c>
      <c r="G17" s="47" t="s">
        <v>67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166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222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2"/>
  <sheetViews>
    <sheetView workbookViewId="0">
      <selection activeCell="F31" sqref="F3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L39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101" t="s">
        <v>26</v>
      </c>
      <c r="F5" s="101" t="s">
        <v>27</v>
      </c>
      <c r="G5" s="101" t="s">
        <v>146</v>
      </c>
      <c r="H5" s="101" t="s">
        <v>26</v>
      </c>
      <c r="I5" s="101" t="s">
        <v>28</v>
      </c>
      <c r="J5" s="10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1" t="s">
        <v>3</v>
      </c>
      <c r="G6" s="29" t="s">
        <v>4</v>
      </c>
      <c r="H6" s="29" t="s">
        <v>116</v>
      </c>
      <c r="I6" s="29" t="s">
        <v>148</v>
      </c>
      <c r="J6" s="10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223</v>
      </c>
      <c r="G17" s="47" t="s">
        <v>68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103" t="s">
        <v>26</v>
      </c>
      <c r="F5" s="103" t="s">
        <v>27</v>
      </c>
      <c r="G5" s="103" t="s">
        <v>146</v>
      </c>
      <c r="H5" s="103" t="s">
        <v>26</v>
      </c>
      <c r="I5" s="103" t="s">
        <v>28</v>
      </c>
      <c r="J5" s="10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3" t="s">
        <v>3</v>
      </c>
      <c r="G6" s="29" t="s">
        <v>4</v>
      </c>
      <c r="H6" s="29" t="s">
        <v>116</v>
      </c>
      <c r="I6" s="29" t="s">
        <v>148</v>
      </c>
      <c r="J6" s="10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9.8000000000000007</v>
      </c>
      <c r="E15" s="83" t="s">
        <v>133</v>
      </c>
      <c r="F15" s="86" t="s">
        <v>227</v>
      </c>
      <c r="G15" s="34"/>
      <c r="H15" s="47" t="s">
        <v>134</v>
      </c>
      <c r="I15" s="73">
        <v>0</v>
      </c>
      <c r="J15" s="86" t="s">
        <v>228</v>
      </c>
    </row>
    <row r="16" spans="2:10" ht="16.5">
      <c r="B16" s="35"/>
      <c r="C16" s="58" t="s">
        <v>11</v>
      </c>
      <c r="D16" s="31">
        <v>9.8000000000000007</v>
      </c>
      <c r="E16" s="83" t="s">
        <v>133</v>
      </c>
      <c r="F16" s="86" t="s">
        <v>227</v>
      </c>
      <c r="G16" s="34"/>
      <c r="H16" s="47" t="s">
        <v>134</v>
      </c>
      <c r="I16" s="73">
        <v>0</v>
      </c>
      <c r="J16" s="86" t="s">
        <v>228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226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 ht="18">
      <c r="B32" s="27" t="s">
        <v>229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L45"/>
  <sheetViews>
    <sheetView workbookViewId="0">
      <selection activeCell="L18" sqref="L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104" t="s">
        <v>26</v>
      </c>
      <c r="F5" s="104" t="s">
        <v>27</v>
      </c>
      <c r="G5" s="104" t="s">
        <v>146</v>
      </c>
      <c r="H5" s="104" t="s">
        <v>26</v>
      </c>
      <c r="I5" s="104" t="s">
        <v>28</v>
      </c>
      <c r="J5" s="10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4" t="s">
        <v>3</v>
      </c>
      <c r="G6" s="29" t="s">
        <v>4</v>
      </c>
      <c r="H6" s="29" t="s">
        <v>116</v>
      </c>
      <c r="I6" s="29" t="s">
        <v>148</v>
      </c>
      <c r="J6" s="10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2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2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2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2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232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235</v>
      </c>
      <c r="C32" s="27"/>
    </row>
    <row r="33" spans="1:12" ht="18">
      <c r="B33" s="27" t="s">
        <v>236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4" spans="1:12">
      <c r="B44" s="27"/>
    </row>
    <row r="45" spans="1:12">
      <c r="B45" s="27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102" t="s">
        <v>26</v>
      </c>
      <c r="F5" s="102" t="s">
        <v>27</v>
      </c>
      <c r="G5" s="102" t="s">
        <v>146</v>
      </c>
      <c r="H5" s="102" t="s">
        <v>26</v>
      </c>
      <c r="I5" s="102" t="s">
        <v>28</v>
      </c>
      <c r="J5" s="10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2" t="s">
        <v>3</v>
      </c>
      <c r="G6" s="29" t="s">
        <v>4</v>
      </c>
      <c r="H6" s="29" t="s">
        <v>116</v>
      </c>
      <c r="I6" s="29" t="s">
        <v>148</v>
      </c>
      <c r="J6" s="10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1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5.3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1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6.5">
      <c r="B17" s="35"/>
      <c r="C17" s="58" t="s">
        <v>12</v>
      </c>
      <c r="D17" s="31">
        <v>12.8</v>
      </c>
      <c r="E17" s="84">
        <v>1</v>
      </c>
      <c r="F17" s="86" t="s">
        <v>239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93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0"/>
  <sheetViews>
    <sheetView workbookViewId="0">
      <selection activeCell="N18" sqref="N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105" t="s">
        <v>26</v>
      </c>
      <c r="F5" s="105" t="s">
        <v>27</v>
      </c>
      <c r="G5" s="105" t="s">
        <v>146</v>
      </c>
      <c r="H5" s="105" t="s">
        <v>26</v>
      </c>
      <c r="I5" s="105" t="s">
        <v>28</v>
      </c>
      <c r="J5" s="10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5" t="s">
        <v>3</v>
      </c>
      <c r="G6" s="29" t="s">
        <v>4</v>
      </c>
      <c r="H6" s="29" t="s">
        <v>116</v>
      </c>
      <c r="I6" s="29" t="s">
        <v>148</v>
      </c>
      <c r="J6" s="10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>
      <c r="B13" s="41"/>
      <c r="C13" s="58" t="s">
        <v>13</v>
      </c>
      <c r="D13" s="31">
        <v>5.3</v>
      </c>
      <c r="E13" s="82">
        <v>1</v>
      </c>
      <c r="F13" s="86" t="s">
        <v>108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>
      <c r="B17" s="35"/>
      <c r="C17" s="58" t="s">
        <v>12</v>
      </c>
      <c r="D17" s="31">
        <v>12.8</v>
      </c>
      <c r="E17" s="84">
        <v>1</v>
      </c>
      <c r="F17" s="108" t="s">
        <v>245</v>
      </c>
      <c r="G17" s="47" t="s">
        <v>68</v>
      </c>
      <c r="H17" s="49"/>
      <c r="I17" s="76" t="s">
        <v>211</v>
      </c>
      <c r="J17" s="108" t="s">
        <v>230</v>
      </c>
    </row>
    <row r="18" spans="2:10">
      <c r="B18" s="35"/>
      <c r="C18" s="58" t="s">
        <v>13</v>
      </c>
      <c r="D18" s="31">
        <v>10.9</v>
      </c>
      <c r="E18" s="84">
        <v>1</v>
      </c>
      <c r="F18" s="108" t="s">
        <v>246</v>
      </c>
      <c r="G18" s="47" t="s">
        <v>93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0"/>
  <sheetViews>
    <sheetView workbookViewId="0">
      <selection activeCell="M11" sqref="M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106" t="s">
        <v>26</v>
      </c>
      <c r="F5" s="106" t="s">
        <v>27</v>
      </c>
      <c r="G5" s="106" t="s">
        <v>146</v>
      </c>
      <c r="H5" s="106" t="s">
        <v>26</v>
      </c>
      <c r="I5" s="106" t="s">
        <v>28</v>
      </c>
      <c r="J5" s="10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6" t="s">
        <v>3</v>
      </c>
      <c r="G6" s="29" t="s">
        <v>4</v>
      </c>
      <c r="H6" s="29" t="s">
        <v>116</v>
      </c>
      <c r="I6" s="29" t="s">
        <v>148</v>
      </c>
      <c r="J6" s="10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12.6</v>
      </c>
      <c r="E17" s="84">
        <v>1</v>
      </c>
      <c r="F17" s="86" t="s">
        <v>239</v>
      </c>
      <c r="G17" s="47" t="s">
        <v>170</v>
      </c>
      <c r="H17" s="49"/>
      <c r="I17" s="76" t="s">
        <v>211</v>
      </c>
      <c r="J17" s="86" t="s">
        <v>247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108" t="s">
        <v>188</v>
      </c>
      <c r="G18" s="47" t="s">
        <v>112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27" t="s">
        <v>273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0"/>
  <sheetViews>
    <sheetView topLeftCell="A4" workbookViewId="0">
      <selection activeCell="G12" sqref="G12:G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71.25">
      <c r="B5" s="186"/>
      <c r="C5" s="186"/>
      <c r="D5" s="37" t="s">
        <v>25</v>
      </c>
      <c r="E5" s="110" t="s">
        <v>26</v>
      </c>
      <c r="F5" s="110" t="s">
        <v>27</v>
      </c>
      <c r="G5" s="110" t="s">
        <v>146</v>
      </c>
      <c r="H5" s="110" t="s">
        <v>26</v>
      </c>
      <c r="I5" s="110" t="s">
        <v>28</v>
      </c>
      <c r="J5" s="11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0" t="s">
        <v>3</v>
      </c>
      <c r="G6" s="29" t="s">
        <v>4</v>
      </c>
      <c r="H6" s="29" t="s">
        <v>116</v>
      </c>
      <c r="I6" s="29" t="s">
        <v>148</v>
      </c>
      <c r="J6" s="11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111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111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4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4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13.5</v>
      </c>
      <c r="E17" s="84">
        <v>1</v>
      </c>
      <c r="F17" s="86" t="s">
        <v>239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86" t="s">
        <v>168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249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0"/>
  <sheetViews>
    <sheetView zoomScale="70" zoomScaleNormal="70" workbookViewId="0">
      <selection activeCell="U5" sqref="U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114" t="s">
        <v>26</v>
      </c>
      <c r="F5" s="114" t="s">
        <v>27</v>
      </c>
      <c r="G5" s="114" t="s">
        <v>146</v>
      </c>
      <c r="H5" s="114" t="s">
        <v>26</v>
      </c>
      <c r="I5" s="114" t="s">
        <v>28</v>
      </c>
      <c r="J5" s="11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4" t="s">
        <v>3</v>
      </c>
      <c r="G6" s="29" t="s">
        <v>4</v>
      </c>
      <c r="H6" s="29" t="s">
        <v>116</v>
      </c>
      <c r="I6" s="29" t="s">
        <v>148</v>
      </c>
      <c r="J6" s="114" t="s">
        <v>147</v>
      </c>
    </row>
    <row r="7" spans="2:10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ht="30">
      <c r="B8" s="41" t="s">
        <v>8</v>
      </c>
      <c r="C8" s="115" t="s">
        <v>30</v>
      </c>
      <c r="D8" s="73">
        <v>14</v>
      </c>
      <c r="E8" s="79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115" t="s">
        <v>40</v>
      </c>
      <c r="D9" s="73"/>
      <c r="E9" s="116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73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73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73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73">
        <v>5.4</v>
      </c>
      <c r="E13" s="82">
        <v>1</v>
      </c>
      <c r="F13" s="86" t="s">
        <v>257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73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73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73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73">
        <v>13.5</v>
      </c>
      <c r="E17" s="84">
        <v>1</v>
      </c>
      <c r="F17" s="86" t="s">
        <v>258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73">
        <v>11.3</v>
      </c>
      <c r="E18" s="84">
        <v>1</v>
      </c>
      <c r="F18" s="86" t="s">
        <v>259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264</v>
      </c>
      <c r="C31" s="27"/>
    </row>
    <row r="32" spans="2:10">
      <c r="B32" s="118" t="s">
        <v>262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0"/>
  <sheetViews>
    <sheetView zoomScale="70" zoomScaleNormal="70" workbookViewId="0">
      <selection activeCell="S37" sqref="S3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113" t="s">
        <v>26</v>
      </c>
      <c r="F5" s="113" t="s">
        <v>27</v>
      </c>
      <c r="G5" s="113" t="s">
        <v>146</v>
      </c>
      <c r="H5" s="113" t="s">
        <v>26</v>
      </c>
      <c r="I5" s="113" t="s">
        <v>28</v>
      </c>
      <c r="J5" s="11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3" t="s">
        <v>3</v>
      </c>
      <c r="G6" s="29" t="s">
        <v>4</v>
      </c>
      <c r="H6" s="29" t="s">
        <v>116</v>
      </c>
      <c r="I6" s="29" t="s">
        <v>148</v>
      </c>
      <c r="J6" s="11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31">
        <v>5</v>
      </c>
      <c r="E13" s="82">
        <v>1</v>
      </c>
      <c r="F13" s="86" t="s">
        <v>257</v>
      </c>
      <c r="G13" s="47" t="s">
        <v>252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31">
        <v>13.8</v>
      </c>
      <c r="E17" s="84">
        <v>1</v>
      </c>
      <c r="F17" s="86" t="s">
        <v>258</v>
      </c>
      <c r="G17" s="47" t="s">
        <v>221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259</v>
      </c>
      <c r="G18" s="47" t="s">
        <v>253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263</v>
      </c>
      <c r="C31" s="27"/>
    </row>
    <row r="32" spans="2:10">
      <c r="B32" s="118" t="s">
        <v>261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0"/>
  <sheetViews>
    <sheetView zoomScale="90" zoomScaleNormal="90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ht="57">
      <c r="B5" s="186"/>
      <c r="C5" s="186"/>
      <c r="D5" s="37" t="s">
        <v>25</v>
      </c>
      <c r="E5" s="119" t="s">
        <v>26</v>
      </c>
      <c r="F5" s="119" t="s">
        <v>27</v>
      </c>
      <c r="G5" s="119" t="s">
        <v>146</v>
      </c>
      <c r="H5" s="119" t="s">
        <v>26</v>
      </c>
      <c r="I5" s="119" t="s">
        <v>28</v>
      </c>
      <c r="J5" s="11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9" t="s">
        <v>3</v>
      </c>
      <c r="G6" s="29" t="s">
        <v>4</v>
      </c>
      <c r="H6" s="29" t="s">
        <v>116</v>
      </c>
      <c r="I6" s="29" t="s">
        <v>148</v>
      </c>
      <c r="J6" s="11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2.5</v>
      </c>
      <c r="E13" s="82">
        <v>1</v>
      </c>
      <c r="F13" s="86" t="s">
        <v>152</v>
      </c>
      <c r="G13" s="47" t="s">
        <v>265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>
      <c r="B17" s="35"/>
      <c r="C17" s="58" t="s">
        <v>12</v>
      </c>
      <c r="D17" s="31">
        <v>14</v>
      </c>
      <c r="E17" s="84">
        <v>1</v>
      </c>
      <c r="F17" s="86" t="s">
        <v>266</v>
      </c>
      <c r="G17" s="47" t="s">
        <v>246</v>
      </c>
      <c r="H17" s="49"/>
      <c r="I17" s="76" t="s">
        <v>211</v>
      </c>
      <c r="J17" s="86" t="s">
        <v>214</v>
      </c>
    </row>
    <row r="18" spans="2:10">
      <c r="B18" s="35"/>
      <c r="C18" s="58" t="s">
        <v>13</v>
      </c>
      <c r="D18" s="31">
        <v>11.43</v>
      </c>
      <c r="E18" s="84">
        <v>1</v>
      </c>
      <c r="F18" s="86" t="s">
        <v>96</v>
      </c>
      <c r="G18" s="47" t="s">
        <v>169</v>
      </c>
      <c r="H18" s="49"/>
      <c r="I18" s="76" t="s">
        <v>88</v>
      </c>
      <c r="J18" s="109">
        <v>11.6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267</v>
      </c>
      <c r="C31" s="27"/>
    </row>
    <row r="32" spans="2:10">
      <c r="B32" s="118"/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f>D6+E6</f>
        <v>9.8000000000000007</v>
      </c>
      <c r="G6" s="7"/>
      <c r="H6" s="25">
        <f>F6-G6</f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f>D8+E8</f>
        <v>10.3</v>
      </c>
      <c r="G8" s="7">
        <v>0</v>
      </c>
      <c r="H8" s="25">
        <f>F8-G8</f>
        <v>10.3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 s="24" customFormat="1">
      <c r="B25" s="22" t="s">
        <v>39</v>
      </c>
      <c r="C25" s="23" t="s">
        <v>44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0"/>
  <sheetViews>
    <sheetView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4.5703125" style="26" customWidth="1"/>
    <col min="10" max="10" width="18.710937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69.75" customHeight="1">
      <c r="B5" s="186"/>
      <c r="C5" s="186"/>
      <c r="D5" s="37" t="s">
        <v>25</v>
      </c>
      <c r="E5" s="120" t="s">
        <v>26</v>
      </c>
      <c r="F5" s="120" t="s">
        <v>27</v>
      </c>
      <c r="G5" s="120" t="s">
        <v>146</v>
      </c>
      <c r="H5" s="120" t="s">
        <v>26</v>
      </c>
      <c r="I5" s="120" t="s">
        <v>28</v>
      </c>
      <c r="J5" s="120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0" t="s">
        <v>3</v>
      </c>
      <c r="G6" s="29" t="s">
        <v>4</v>
      </c>
      <c r="H6" s="29" t="s">
        <v>116</v>
      </c>
      <c r="I6" s="29" t="s">
        <v>148</v>
      </c>
      <c r="J6" s="120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/>
      <c r="J10" s="86" t="s">
        <v>242</v>
      </c>
    </row>
    <row r="11" spans="2:10" customFormat="1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/>
      <c r="J11" s="86" t="s">
        <v>242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213</v>
      </c>
      <c r="H13" s="80"/>
      <c r="I13" s="76" t="s">
        <v>210</v>
      </c>
      <c r="J13" s="75">
        <v>9.1999999999999993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/>
      <c r="J15" s="86" t="s">
        <v>244</v>
      </c>
    </row>
    <row r="16" spans="2:10" customFormat="1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/>
      <c r="J16" s="86" t="s">
        <v>244</v>
      </c>
    </row>
    <row r="17" spans="2:10" customFormat="1">
      <c r="B17" s="35"/>
      <c r="C17" s="58" t="s">
        <v>12</v>
      </c>
      <c r="D17" s="31">
        <v>14.1</v>
      </c>
      <c r="E17" s="84">
        <v>1</v>
      </c>
      <c r="F17" s="86" t="s">
        <v>271</v>
      </c>
      <c r="G17" s="47" t="s">
        <v>268</v>
      </c>
      <c r="H17" s="49"/>
      <c r="I17" s="76" t="s">
        <v>211</v>
      </c>
      <c r="J17" s="86" t="s">
        <v>178</v>
      </c>
    </row>
    <row r="18" spans="2:10" customFormat="1">
      <c r="B18" s="35"/>
      <c r="C18" s="58" t="s">
        <v>13</v>
      </c>
      <c r="D18" s="31">
        <v>11.3</v>
      </c>
      <c r="E18" s="84">
        <v>1</v>
      </c>
      <c r="F18" s="86" t="s">
        <v>97</v>
      </c>
      <c r="G18" s="47" t="s">
        <v>269</v>
      </c>
      <c r="H18" s="49"/>
      <c r="I18" s="76" t="s">
        <v>88</v>
      </c>
      <c r="J18" s="86" t="s">
        <v>272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0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0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0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0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>
      <c r="B31" s="27" t="s">
        <v>270</v>
      </c>
      <c r="C31" s="27"/>
      <c r="D31" s="26"/>
      <c r="E31" s="26"/>
      <c r="F31" s="26"/>
      <c r="G31" s="26"/>
      <c r="H31" s="26"/>
      <c r="I31" s="26"/>
      <c r="J31" s="26"/>
    </row>
    <row r="32" spans="2:10" customFormat="1">
      <c r="B32" s="27"/>
      <c r="C32" s="27"/>
      <c r="D32" s="26"/>
      <c r="E32" s="26"/>
      <c r="F32" s="26"/>
      <c r="G32" s="26"/>
      <c r="H32" s="26"/>
      <c r="I32" s="26"/>
      <c r="J32" s="26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0"/>
  <sheetViews>
    <sheetView topLeftCell="A3" zoomScale="88" zoomScaleNormal="88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22" t="s">
        <v>26</v>
      </c>
      <c r="F5" s="122" t="s">
        <v>27</v>
      </c>
      <c r="G5" s="122" t="s">
        <v>146</v>
      </c>
      <c r="H5" s="122" t="s">
        <v>26</v>
      </c>
      <c r="I5" s="122" t="s">
        <v>28</v>
      </c>
      <c r="J5" s="122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2" t="s">
        <v>3</v>
      </c>
      <c r="G6" s="29" t="s">
        <v>4</v>
      </c>
      <c r="H6" s="29" t="s">
        <v>116</v>
      </c>
      <c r="I6" s="29" t="s">
        <v>148</v>
      </c>
      <c r="J6" s="122" t="s">
        <v>147</v>
      </c>
    </row>
    <row r="7" spans="2:10" customFormat="1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115" t="s">
        <v>30</v>
      </c>
      <c r="D8" s="66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115" t="s">
        <v>40</v>
      </c>
      <c r="D9" s="66"/>
      <c r="E9" s="116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66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66">
        <v>14.5</v>
      </c>
      <c r="E11" s="81" t="s">
        <v>132</v>
      </c>
      <c r="F11" s="86" t="s">
        <v>254</v>
      </c>
      <c r="G11" s="128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66">
        <v>10.3</v>
      </c>
      <c r="E12" s="82">
        <v>1</v>
      </c>
      <c r="F12" s="124" t="s">
        <v>244</v>
      </c>
      <c r="G12" s="66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66">
        <v>5.4</v>
      </c>
      <c r="E13" s="82">
        <v>1</v>
      </c>
      <c r="F13" s="124" t="s">
        <v>277</v>
      </c>
      <c r="G13" s="66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66"/>
      <c r="E14" s="84"/>
      <c r="F14" s="125"/>
      <c r="G14" s="66"/>
      <c r="H14" s="126"/>
      <c r="I14" s="32"/>
      <c r="J14" s="34"/>
    </row>
    <row r="15" spans="2:10" customFormat="1" ht="16.5">
      <c r="B15" s="41"/>
      <c r="C15" s="58" t="s">
        <v>10</v>
      </c>
      <c r="D15" s="66">
        <v>14.5</v>
      </c>
      <c r="E15" s="83" t="s">
        <v>133</v>
      </c>
      <c r="F15" s="124" t="s">
        <v>278</v>
      </c>
      <c r="G15" s="66"/>
      <c r="H15" s="79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66">
        <v>14.5</v>
      </c>
      <c r="E16" s="83" t="s">
        <v>133</v>
      </c>
      <c r="F16" s="124" t="s">
        <v>280</v>
      </c>
      <c r="G16" s="66"/>
      <c r="H16" s="79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123">
        <v>14.1</v>
      </c>
      <c r="E17" s="84">
        <v>1</v>
      </c>
      <c r="F17" s="124" t="s">
        <v>279</v>
      </c>
      <c r="G17" s="66">
        <v>12.1</v>
      </c>
      <c r="H17" s="127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123">
        <v>11.3</v>
      </c>
      <c r="E18" s="84">
        <v>1</v>
      </c>
      <c r="F18" s="124" t="s">
        <v>243</v>
      </c>
      <c r="G18" s="66">
        <v>7.7</v>
      </c>
      <c r="H18" s="127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2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2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2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2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190" t="s">
        <v>284</v>
      </c>
      <c r="C31" s="190"/>
      <c r="D31" s="190"/>
      <c r="E31" s="190"/>
      <c r="F31" s="190"/>
      <c r="G31" s="190"/>
      <c r="H31" s="190"/>
      <c r="I31" s="190"/>
      <c r="J31" s="190"/>
    </row>
    <row r="32" spans="2:10" customFormat="1">
      <c r="B32" s="190"/>
      <c r="C32" s="190"/>
      <c r="D32" s="190"/>
      <c r="E32" s="190"/>
      <c r="F32" s="190"/>
      <c r="G32" s="190"/>
      <c r="H32" s="190"/>
      <c r="I32" s="190"/>
      <c r="J32" s="190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0"/>
  <sheetViews>
    <sheetView zoomScale="89" zoomScaleNormal="89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21" t="s">
        <v>26</v>
      </c>
      <c r="F5" s="121" t="s">
        <v>27</v>
      </c>
      <c r="G5" s="121" t="s">
        <v>146</v>
      </c>
      <c r="H5" s="121" t="s">
        <v>26</v>
      </c>
      <c r="I5" s="121" t="s">
        <v>28</v>
      </c>
      <c r="J5" s="121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1" t="s">
        <v>3</v>
      </c>
      <c r="G6" s="29" t="s">
        <v>4</v>
      </c>
      <c r="H6" s="29" t="s">
        <v>116</v>
      </c>
      <c r="I6" s="29" t="s">
        <v>148</v>
      </c>
      <c r="J6" s="121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10.1</v>
      </c>
      <c r="E12" s="82">
        <v>1</v>
      </c>
      <c r="F12" s="86" t="s">
        <v>244</v>
      </c>
      <c r="G12" s="47" t="s">
        <v>274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6.8</v>
      </c>
      <c r="E13" s="82">
        <v>1</v>
      </c>
      <c r="F13" s="86" t="s">
        <v>277</v>
      </c>
      <c r="G13" s="47" t="s">
        <v>275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31">
        <v>11.8</v>
      </c>
      <c r="E17" s="84">
        <v>1</v>
      </c>
      <c r="F17" s="86" t="s">
        <v>279</v>
      </c>
      <c r="G17" s="47" t="s">
        <v>268</v>
      </c>
      <c r="H17" s="49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31">
        <v>11.5</v>
      </c>
      <c r="E18" s="84">
        <v>1</v>
      </c>
      <c r="F18" s="86" t="s">
        <v>243</v>
      </c>
      <c r="G18" s="47" t="s">
        <v>203</v>
      </c>
      <c r="H18" s="49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1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1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1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1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191" t="s">
        <v>284</v>
      </c>
      <c r="C31" s="191"/>
      <c r="D31" s="191"/>
      <c r="E31" s="191"/>
      <c r="F31" s="191"/>
      <c r="G31" s="191"/>
      <c r="H31" s="191"/>
      <c r="I31" s="191"/>
      <c r="J31" s="191"/>
    </row>
    <row r="32" spans="2:10" customFormat="1">
      <c r="B32" s="191"/>
      <c r="C32" s="191"/>
      <c r="D32" s="191"/>
      <c r="E32" s="191"/>
      <c r="F32" s="191"/>
      <c r="G32" s="191"/>
      <c r="H32" s="191"/>
      <c r="I32" s="191"/>
      <c r="J32" s="191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29" t="s">
        <v>26</v>
      </c>
      <c r="F5" s="129" t="s">
        <v>27</v>
      </c>
      <c r="G5" s="129" t="s">
        <v>146</v>
      </c>
      <c r="H5" s="129" t="s">
        <v>26</v>
      </c>
      <c r="I5" s="129" t="s">
        <v>28</v>
      </c>
      <c r="J5" s="12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9" t="s">
        <v>3</v>
      </c>
      <c r="G6" s="29" t="s">
        <v>4</v>
      </c>
      <c r="H6" s="29" t="s">
        <v>116</v>
      </c>
      <c r="I6" s="29" t="s">
        <v>148</v>
      </c>
      <c r="J6" s="12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244</v>
      </c>
      <c r="G12" s="47" t="s">
        <v>156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220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279</v>
      </c>
      <c r="G17" s="47" t="s">
        <v>250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174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29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29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29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29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286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0"/>
  <sheetViews>
    <sheetView zoomScale="85" zoomScaleNormal="85" workbookViewId="0">
      <selection activeCell="P25" sqref="P2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  <c r="K4"/>
      <c r="L4"/>
    </row>
    <row r="5" spans="1:12" ht="57">
      <c r="A5"/>
      <c r="B5" s="186"/>
      <c r="C5" s="186"/>
      <c r="D5" s="37" t="s">
        <v>25</v>
      </c>
      <c r="E5" s="130" t="s">
        <v>26</v>
      </c>
      <c r="F5" s="130" t="s">
        <v>27</v>
      </c>
      <c r="G5" s="130" t="s">
        <v>146</v>
      </c>
      <c r="H5" s="130" t="s">
        <v>26</v>
      </c>
      <c r="I5" s="130" t="s">
        <v>28</v>
      </c>
      <c r="J5" s="130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0" t="s">
        <v>3</v>
      </c>
      <c r="G6" s="29" t="s">
        <v>4</v>
      </c>
      <c r="H6" s="29" t="s">
        <v>116</v>
      </c>
      <c r="I6" s="29" t="s">
        <v>148</v>
      </c>
      <c r="J6" s="130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 ht="16.5">
      <c r="A10"/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  <c r="K10"/>
      <c r="L10"/>
    </row>
    <row r="11" spans="1:12" ht="16.5">
      <c r="A11"/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47" t="s">
        <v>219</v>
      </c>
      <c r="H12" s="80"/>
      <c r="I12" s="76" t="s">
        <v>136</v>
      </c>
      <c r="J12" s="86" t="s">
        <v>230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213</v>
      </c>
      <c r="H13" s="80"/>
      <c r="I13" s="76" t="s">
        <v>210</v>
      </c>
      <c r="J13" s="86" t="s">
        <v>176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 ht="16.5">
      <c r="A15"/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  <c r="K15"/>
      <c r="L15"/>
    </row>
    <row r="16" spans="1:12">
      <c r="A16"/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  <c r="K16"/>
      <c r="L16"/>
    </row>
    <row r="17" spans="2:12" customFormat="1" ht="15.75">
      <c r="B17" s="35"/>
      <c r="C17" s="58" t="s">
        <v>12</v>
      </c>
      <c r="D17" s="31">
        <v>14.3</v>
      </c>
      <c r="E17" s="84">
        <v>1</v>
      </c>
      <c r="F17" s="86" t="s">
        <v>279</v>
      </c>
      <c r="G17" s="47" t="s">
        <v>272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155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0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0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0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0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0"/>
  <sheetViews>
    <sheetView workbookViewId="0">
      <selection activeCell="D8" sqref="D8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  <c r="K4"/>
      <c r="L4"/>
    </row>
    <row r="5" spans="1:12" ht="57">
      <c r="A5"/>
      <c r="B5" s="186"/>
      <c r="C5" s="186"/>
      <c r="D5" s="37" t="s">
        <v>25</v>
      </c>
      <c r="E5" s="134" t="s">
        <v>26</v>
      </c>
      <c r="F5" s="134" t="s">
        <v>27</v>
      </c>
      <c r="G5" s="134" t="s">
        <v>146</v>
      </c>
      <c r="H5" s="134" t="s">
        <v>26</v>
      </c>
      <c r="I5" s="134" t="s">
        <v>28</v>
      </c>
      <c r="J5" s="13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4" t="s">
        <v>3</v>
      </c>
      <c r="G6" s="29" t="s">
        <v>4</v>
      </c>
      <c r="H6" s="29" t="s">
        <v>116</v>
      </c>
      <c r="I6" s="29" t="s">
        <v>148</v>
      </c>
      <c r="J6" s="134" t="s">
        <v>147</v>
      </c>
      <c r="K6"/>
      <c r="L6"/>
    </row>
    <row r="7" spans="1:12" ht="28.5">
      <c r="A7"/>
      <c r="B7" s="40" t="s">
        <v>6</v>
      </c>
      <c r="C7" s="30" t="s">
        <v>7</v>
      </c>
      <c r="D7" s="117"/>
      <c r="E7" s="137"/>
      <c r="F7" s="138"/>
      <c r="G7" s="138"/>
      <c r="H7" s="138"/>
      <c r="I7" s="60"/>
      <c r="J7" s="138"/>
      <c r="K7"/>
      <c r="L7"/>
    </row>
    <row r="8" spans="1:12" ht="30">
      <c r="A8"/>
      <c r="B8" s="41" t="s">
        <v>8</v>
      </c>
      <c r="C8" s="115" t="s">
        <v>30</v>
      </c>
      <c r="D8" s="73">
        <v>16</v>
      </c>
      <c r="E8" s="73">
        <v>-0.5</v>
      </c>
      <c r="F8" s="86">
        <v>15.5</v>
      </c>
      <c r="G8" s="73"/>
      <c r="H8" s="73"/>
      <c r="I8" s="73"/>
      <c r="J8" s="75">
        <v>15.5</v>
      </c>
      <c r="K8"/>
      <c r="L8"/>
    </row>
    <row r="9" spans="1:12" ht="30">
      <c r="A9"/>
      <c r="B9" s="41" t="s">
        <v>9</v>
      </c>
      <c r="C9" s="115" t="s">
        <v>40</v>
      </c>
      <c r="D9" s="73"/>
      <c r="E9" s="73"/>
      <c r="F9" s="86"/>
      <c r="G9" s="73"/>
      <c r="H9" s="73"/>
      <c r="I9" s="73"/>
      <c r="J9" s="75"/>
      <c r="K9"/>
      <c r="L9"/>
    </row>
    <row r="10" spans="1:12">
      <c r="A10"/>
      <c r="B10" s="41"/>
      <c r="C10" s="58" t="s">
        <v>10</v>
      </c>
      <c r="D10" s="139">
        <v>16</v>
      </c>
      <c r="E10" s="139">
        <v>0.5</v>
      </c>
      <c r="F10" s="141">
        <v>16.5</v>
      </c>
      <c r="G10" s="139"/>
      <c r="H10" s="139">
        <v>0</v>
      </c>
      <c r="I10" s="139"/>
      <c r="J10" s="140">
        <v>16</v>
      </c>
      <c r="K10"/>
      <c r="L10"/>
    </row>
    <row r="11" spans="1:12">
      <c r="A11"/>
      <c r="B11" s="41"/>
      <c r="C11" s="58" t="s">
        <v>11</v>
      </c>
      <c r="D11" s="139">
        <v>16</v>
      </c>
      <c r="E11" s="139">
        <v>0.5</v>
      </c>
      <c r="F11" s="141">
        <v>16.5</v>
      </c>
      <c r="G11" s="139"/>
      <c r="H11" s="139">
        <v>0</v>
      </c>
      <c r="I11" s="139"/>
      <c r="J11" s="140">
        <v>16</v>
      </c>
      <c r="K11"/>
      <c r="L11"/>
    </row>
    <row r="12" spans="1:12" ht="16.5">
      <c r="A12"/>
      <c r="B12" s="41"/>
      <c r="C12" s="58" t="s">
        <v>12</v>
      </c>
      <c r="D12" s="139">
        <v>10.199999999999999</v>
      </c>
      <c r="E12" s="139">
        <v>1</v>
      </c>
      <c r="F12" s="141" t="s">
        <v>138</v>
      </c>
      <c r="G12" s="139">
        <v>7.9</v>
      </c>
      <c r="H12" s="139"/>
      <c r="I12" s="139">
        <v>0.3</v>
      </c>
      <c r="J12" s="140">
        <v>13.7</v>
      </c>
      <c r="K12"/>
      <c r="L12"/>
    </row>
    <row r="13" spans="1:12" ht="16.5">
      <c r="A13"/>
      <c r="B13" s="41"/>
      <c r="C13" s="58" t="s">
        <v>13</v>
      </c>
      <c r="D13" s="139">
        <v>5.4</v>
      </c>
      <c r="E13" s="139">
        <v>1</v>
      </c>
      <c r="F13" s="141" t="s">
        <v>289</v>
      </c>
      <c r="G13" s="139">
        <v>5.9</v>
      </c>
      <c r="H13" s="139"/>
      <c r="I13" s="139">
        <v>0.2</v>
      </c>
      <c r="J13" s="140">
        <v>9.6999999999999993</v>
      </c>
      <c r="K13"/>
      <c r="L13"/>
    </row>
    <row r="14" spans="1:12">
      <c r="A14"/>
      <c r="B14" s="41" t="s">
        <v>14</v>
      </c>
      <c r="C14" s="59" t="s">
        <v>15</v>
      </c>
      <c r="D14" s="139"/>
      <c r="E14" s="139"/>
      <c r="F14" s="141"/>
      <c r="G14" s="139"/>
      <c r="H14" s="139"/>
      <c r="I14" s="139"/>
      <c r="J14" s="140"/>
      <c r="K14"/>
      <c r="L14"/>
    </row>
    <row r="15" spans="1:12">
      <c r="A15"/>
      <c r="B15" s="41"/>
      <c r="C15" s="58" t="s">
        <v>10</v>
      </c>
      <c r="D15" s="139">
        <v>16</v>
      </c>
      <c r="E15" s="139">
        <v>1.5</v>
      </c>
      <c r="F15" s="141">
        <v>17.5</v>
      </c>
      <c r="G15" s="139"/>
      <c r="H15" s="139">
        <v>1</v>
      </c>
      <c r="I15" s="139"/>
      <c r="J15" s="140">
        <v>17</v>
      </c>
      <c r="K15"/>
      <c r="L15"/>
    </row>
    <row r="16" spans="1:12">
      <c r="A16"/>
      <c r="B16" s="35"/>
      <c r="C16" s="58" t="s">
        <v>11</v>
      </c>
      <c r="D16" s="139">
        <v>16</v>
      </c>
      <c r="E16" s="139">
        <v>1.5</v>
      </c>
      <c r="F16" s="141">
        <v>17.5</v>
      </c>
      <c r="G16" s="139"/>
      <c r="H16" s="139">
        <v>1</v>
      </c>
      <c r="I16" s="139"/>
      <c r="J16" s="140">
        <v>17</v>
      </c>
      <c r="K16"/>
      <c r="L16"/>
    </row>
    <row r="17" spans="2:12" customFormat="1" ht="16.5">
      <c r="B17" s="35"/>
      <c r="C17" s="58" t="s">
        <v>12</v>
      </c>
      <c r="D17" s="139">
        <v>14.3</v>
      </c>
      <c r="E17" s="139">
        <v>1</v>
      </c>
      <c r="F17" s="141" t="s">
        <v>290</v>
      </c>
      <c r="G17" s="139">
        <v>11.5</v>
      </c>
      <c r="H17" s="139"/>
      <c r="I17" s="139">
        <v>1.2</v>
      </c>
      <c r="J17" s="140">
        <v>14.5</v>
      </c>
    </row>
    <row r="18" spans="2:12" customFormat="1" ht="16.5">
      <c r="B18" s="35"/>
      <c r="C18" s="58" t="s">
        <v>13</v>
      </c>
      <c r="D18" s="139">
        <v>11.2</v>
      </c>
      <c r="E18" s="139">
        <v>1</v>
      </c>
      <c r="F18" s="141" t="s">
        <v>48</v>
      </c>
      <c r="G18" s="139">
        <v>7.5</v>
      </c>
      <c r="H18" s="139"/>
      <c r="I18" s="139">
        <v>0.8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4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4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4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4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0"/>
  <sheetViews>
    <sheetView workbookViewId="0">
      <selection activeCell="G33" sqref="G3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33" t="s">
        <v>26</v>
      </c>
      <c r="F5" s="133" t="s">
        <v>27</v>
      </c>
      <c r="G5" s="133" t="s">
        <v>146</v>
      </c>
      <c r="H5" s="133" t="s">
        <v>26</v>
      </c>
      <c r="I5" s="133" t="s">
        <v>28</v>
      </c>
      <c r="J5" s="13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3" t="s">
        <v>3</v>
      </c>
      <c r="G6" s="29" t="s">
        <v>4</v>
      </c>
      <c r="H6" s="29" t="s">
        <v>116</v>
      </c>
      <c r="I6" s="29" t="s">
        <v>148</v>
      </c>
      <c r="J6" s="13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>
        <v>15.5</v>
      </c>
      <c r="G8" s="44"/>
      <c r="H8" s="44"/>
      <c r="I8" s="32"/>
      <c r="J8" s="75">
        <v>15.5</v>
      </c>
    </row>
    <row r="9" spans="2:10" customFormat="1" ht="30">
      <c r="B9" s="41" t="s">
        <v>9</v>
      </c>
      <c r="C9" s="33" t="s">
        <v>40</v>
      </c>
      <c r="D9" s="60"/>
      <c r="E9" s="60"/>
      <c r="F9" s="86"/>
      <c r="G9" s="61"/>
      <c r="H9" s="61"/>
      <c r="I9" s="60"/>
      <c r="J9" s="75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141">
        <v>16.5</v>
      </c>
      <c r="G10" s="87"/>
      <c r="H10" s="79" t="s">
        <v>131</v>
      </c>
      <c r="I10" s="77"/>
      <c r="J10" s="140">
        <v>16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141">
        <v>16.5</v>
      </c>
      <c r="G11" s="87"/>
      <c r="H11" s="79" t="s">
        <v>131</v>
      </c>
      <c r="I11" s="77"/>
      <c r="J11" s="140">
        <v>16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141" t="s">
        <v>138</v>
      </c>
      <c r="G12" s="32">
        <v>8</v>
      </c>
      <c r="H12" s="80"/>
      <c r="I12" s="76" t="s">
        <v>136</v>
      </c>
      <c r="J12" s="140">
        <v>13.7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141" t="s">
        <v>289</v>
      </c>
      <c r="G13" s="32">
        <v>6</v>
      </c>
      <c r="H13" s="80"/>
      <c r="I13" s="76" t="s">
        <v>210</v>
      </c>
      <c r="J13" s="140">
        <v>9.6999999999999993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141"/>
      <c r="G14" s="44"/>
      <c r="H14" s="34"/>
      <c r="I14" s="32"/>
      <c r="J14" s="140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141">
        <v>17.5</v>
      </c>
      <c r="G15" s="44"/>
      <c r="H15" s="47" t="s">
        <v>134</v>
      </c>
      <c r="I15" s="73"/>
      <c r="J15" s="140">
        <v>17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141">
        <v>17.5</v>
      </c>
      <c r="G16" s="44"/>
      <c r="H16" s="47" t="s">
        <v>134</v>
      </c>
      <c r="I16" s="73"/>
      <c r="J16" s="140">
        <v>17</v>
      </c>
    </row>
    <row r="17" spans="2:12" customFormat="1" ht="16.5">
      <c r="B17" s="35"/>
      <c r="C17" s="58" t="s">
        <v>12</v>
      </c>
      <c r="D17" s="31">
        <v>14.5</v>
      </c>
      <c r="E17" s="84">
        <v>1</v>
      </c>
      <c r="F17" s="141" t="s">
        <v>290</v>
      </c>
      <c r="G17" s="135">
        <v>12.5</v>
      </c>
      <c r="H17" s="49"/>
      <c r="I17" s="76" t="s">
        <v>211</v>
      </c>
      <c r="J17" s="140">
        <v>14.5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141" t="s">
        <v>48</v>
      </c>
      <c r="G18" s="135">
        <v>6.9</v>
      </c>
      <c r="H18" s="49"/>
      <c r="I18" s="76" t="s">
        <v>88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288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36" t="s">
        <v>26</v>
      </c>
      <c r="F5" s="136" t="s">
        <v>27</v>
      </c>
      <c r="G5" s="136" t="s">
        <v>146</v>
      </c>
      <c r="H5" s="136" t="s">
        <v>26</v>
      </c>
      <c r="I5" s="136" t="s">
        <v>28</v>
      </c>
      <c r="J5" s="13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6" t="s">
        <v>3</v>
      </c>
      <c r="G6" s="29" t="s">
        <v>4</v>
      </c>
      <c r="H6" s="29" t="s">
        <v>116</v>
      </c>
      <c r="I6" s="29" t="s">
        <v>148</v>
      </c>
      <c r="J6" s="13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86" t="s">
        <v>292</v>
      </c>
      <c r="G10" s="87"/>
      <c r="H10" s="79" t="s">
        <v>131</v>
      </c>
      <c r="I10" s="77"/>
      <c r="J10" s="86" t="s">
        <v>280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86" t="s">
        <v>292</v>
      </c>
      <c r="G11" s="87"/>
      <c r="H11" s="79" t="s">
        <v>131</v>
      </c>
      <c r="I11" s="77"/>
      <c r="J11" s="86" t="s">
        <v>280</v>
      </c>
    </row>
    <row r="12" spans="2:10" customFormat="1" ht="16.5"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32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32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86" t="s">
        <v>293</v>
      </c>
      <c r="G15" s="44"/>
      <c r="H15" s="47" t="s">
        <v>134</v>
      </c>
      <c r="I15" s="73"/>
      <c r="J15" s="86" t="s">
        <v>294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86" t="s">
        <v>293</v>
      </c>
      <c r="G16" s="44"/>
      <c r="H16" s="47" t="s">
        <v>134</v>
      </c>
      <c r="I16" s="73"/>
      <c r="J16" s="86" t="s">
        <v>294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295</v>
      </c>
      <c r="G17" s="135">
        <v>14.4</v>
      </c>
      <c r="H17" s="49"/>
      <c r="I17" s="76" t="s">
        <v>211</v>
      </c>
      <c r="J17" s="86" t="s">
        <v>245</v>
      </c>
    </row>
    <row r="18" spans="2:12" customFormat="1" ht="16.5">
      <c r="B18" s="35"/>
      <c r="C18" s="58" t="s">
        <v>13</v>
      </c>
      <c r="D18" s="31">
        <v>10.8</v>
      </c>
      <c r="E18" s="84">
        <v>1</v>
      </c>
      <c r="F18" s="86" t="s">
        <v>242</v>
      </c>
      <c r="G18" s="135">
        <v>11.5</v>
      </c>
      <c r="H18" s="49"/>
      <c r="I18" s="76" t="s">
        <v>88</v>
      </c>
      <c r="J18" s="86" t="s">
        <v>221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2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2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2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2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291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L40"/>
  <sheetViews>
    <sheetView workbookViewId="0">
      <selection activeCell="J32" sqref="J3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  <c r="K4"/>
      <c r="L4"/>
    </row>
    <row r="5" spans="1:12" ht="57">
      <c r="A5"/>
      <c r="B5" s="186"/>
      <c r="C5" s="186"/>
      <c r="D5" s="37" t="s">
        <v>25</v>
      </c>
      <c r="E5" s="144" t="s">
        <v>26</v>
      </c>
      <c r="F5" s="144" t="s">
        <v>27</v>
      </c>
      <c r="G5" s="144" t="s">
        <v>146</v>
      </c>
      <c r="H5" s="144" t="s">
        <v>26</v>
      </c>
      <c r="I5" s="144" t="s">
        <v>28</v>
      </c>
      <c r="J5" s="14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4" t="s">
        <v>3</v>
      </c>
      <c r="G6" s="29" t="s">
        <v>4</v>
      </c>
      <c r="H6" s="29" t="s">
        <v>116</v>
      </c>
      <c r="I6" s="29" t="s">
        <v>148</v>
      </c>
      <c r="J6" s="144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14.4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135">
        <v>11.5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7 C9:J9 C8 E8:J8 C12:J14 C10 E10:J10 C11 E11:J11 C17:J24 C15 E15:J15 C16 E16:J16" numberStoredAsText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43" t="s">
        <v>26</v>
      </c>
      <c r="F5" s="143" t="s">
        <v>27</v>
      </c>
      <c r="G5" s="143" t="s">
        <v>146</v>
      </c>
      <c r="H5" s="143" t="s">
        <v>26</v>
      </c>
      <c r="I5" s="143" t="s">
        <v>28</v>
      </c>
      <c r="J5" s="14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43" t="s">
        <v>3</v>
      </c>
      <c r="G6" s="29" t="s">
        <v>4</v>
      </c>
      <c r="H6" s="29" t="s">
        <v>116</v>
      </c>
      <c r="I6" s="29" t="s">
        <v>148</v>
      </c>
      <c r="J6" s="14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5.5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13.5</v>
      </c>
      <c r="H17" s="49"/>
      <c r="I17" s="76" t="s">
        <v>211</v>
      </c>
      <c r="J17" s="86" t="s">
        <v>302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86" t="s">
        <v>306</v>
      </c>
      <c r="G18" s="135">
        <v>8.6</v>
      </c>
      <c r="H18" s="49"/>
      <c r="I18" s="76" t="s">
        <v>88</v>
      </c>
      <c r="J18" s="86" t="s">
        <v>255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 ht="18"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7 C14:E14 C12:E12 C13:E13 C26:J26 C17:E17 C18:E18 C9:E9 C8 E8 C11 C10 E10 E11 C16 C15 E15 E16 C19:E25 G15:I15 G16:I16 G11:I11 G10:I10 G8:I8 F9:J9 F14 G14:J14 G18:I18 G17:I17 F19:J25 G13:I13 G12:I12 F8 F15 F12 J12 F13 J13 F18 F17 J17 J18 F11 J8 F10 J10 J11 F16 J16 J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12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13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L40"/>
  <sheetViews>
    <sheetView topLeftCell="A16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  <c r="K4"/>
      <c r="L4"/>
    </row>
    <row r="5" spans="1:12" ht="57">
      <c r="A5"/>
      <c r="B5" s="186"/>
      <c r="C5" s="186"/>
      <c r="D5" s="37" t="s">
        <v>25</v>
      </c>
      <c r="E5" s="145" t="s">
        <v>26</v>
      </c>
      <c r="F5" s="145" t="s">
        <v>27</v>
      </c>
      <c r="G5" s="145" t="s">
        <v>146</v>
      </c>
      <c r="H5" s="145" t="s">
        <v>26</v>
      </c>
      <c r="I5" s="145" t="s">
        <v>28</v>
      </c>
      <c r="J5" s="145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5" t="s">
        <v>3</v>
      </c>
      <c r="G6" s="29" t="s">
        <v>4</v>
      </c>
      <c r="H6" s="29" t="s">
        <v>116</v>
      </c>
      <c r="I6" s="29" t="s">
        <v>148</v>
      </c>
      <c r="J6" s="145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309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L40"/>
  <sheetViews>
    <sheetView topLeftCell="A13" workbookViewId="0">
      <selection activeCell="G29" sqref="G2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  <c r="K4"/>
      <c r="L4"/>
    </row>
    <row r="5" spans="1:12" ht="57">
      <c r="A5"/>
      <c r="B5" s="186"/>
      <c r="C5" s="186"/>
      <c r="D5" s="37" t="s">
        <v>25</v>
      </c>
      <c r="E5" s="146" t="s">
        <v>26</v>
      </c>
      <c r="F5" s="146" t="s">
        <v>27</v>
      </c>
      <c r="G5" s="146" t="s">
        <v>146</v>
      </c>
      <c r="H5" s="146" t="s">
        <v>26</v>
      </c>
      <c r="I5" s="146" t="s">
        <v>28</v>
      </c>
      <c r="J5" s="146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6" t="s">
        <v>3</v>
      </c>
      <c r="G6" s="29" t="s">
        <v>4</v>
      </c>
      <c r="H6" s="29" t="s">
        <v>116</v>
      </c>
      <c r="I6" s="29" t="s">
        <v>148</v>
      </c>
      <c r="J6" s="146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11.8</v>
      </c>
      <c r="E18" s="84">
        <v>1</v>
      </c>
      <c r="F18" s="86" t="s">
        <v>306</v>
      </c>
      <c r="G18" s="135">
        <v>10.199999999999999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310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L40"/>
  <sheetViews>
    <sheetView topLeftCell="A19" workbookViewId="0">
      <selection activeCell="A19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  <c r="K4"/>
      <c r="L4"/>
    </row>
    <row r="5" spans="1:12" ht="57">
      <c r="A5"/>
      <c r="B5" s="186"/>
      <c r="C5" s="186"/>
      <c r="D5" s="37" t="s">
        <v>25</v>
      </c>
      <c r="E5" s="147" t="s">
        <v>26</v>
      </c>
      <c r="F5" s="147" t="s">
        <v>27</v>
      </c>
      <c r="G5" s="147" t="s">
        <v>146</v>
      </c>
      <c r="H5" s="147" t="s">
        <v>26</v>
      </c>
      <c r="I5" s="147" t="s">
        <v>28</v>
      </c>
      <c r="J5" s="147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7" t="s">
        <v>3</v>
      </c>
      <c r="G6" s="29" t="s">
        <v>4</v>
      </c>
      <c r="H6" s="29" t="s">
        <v>116</v>
      </c>
      <c r="I6" s="29" t="s">
        <v>148</v>
      </c>
      <c r="J6" s="147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313</v>
      </c>
      <c r="J12" s="86" t="s">
        <v>282</v>
      </c>
      <c r="K12"/>
      <c r="L12"/>
    </row>
    <row r="13" spans="1:12" ht="18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314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8">
      <c r="A17"/>
      <c r="B17" s="35"/>
      <c r="C17" s="58" t="s">
        <v>12</v>
      </c>
      <c r="D17" s="31">
        <v>14.5</v>
      </c>
      <c r="E17" s="84">
        <v>1</v>
      </c>
      <c r="F17" s="86" t="s">
        <v>305</v>
      </c>
      <c r="G17" s="135">
        <v>13.7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8.9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312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  <c r="K4"/>
      <c r="L4"/>
    </row>
    <row r="5" spans="1:12" ht="57">
      <c r="A5"/>
      <c r="B5" s="186"/>
      <c r="C5" s="186"/>
      <c r="D5" s="37" t="s">
        <v>25</v>
      </c>
      <c r="E5" s="149" t="s">
        <v>26</v>
      </c>
      <c r="F5" s="149" t="s">
        <v>27</v>
      </c>
      <c r="G5" s="149" t="s">
        <v>146</v>
      </c>
      <c r="H5" s="149" t="s">
        <v>26</v>
      </c>
      <c r="I5" s="149" t="s">
        <v>28</v>
      </c>
      <c r="J5" s="149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9" t="s">
        <v>3</v>
      </c>
      <c r="G6" s="29" t="s">
        <v>4</v>
      </c>
      <c r="H6" s="29" t="s">
        <v>116</v>
      </c>
      <c r="I6" s="29" t="s">
        <v>148</v>
      </c>
      <c r="J6" s="149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10.3</v>
      </c>
      <c r="E12" s="82">
        <v>1</v>
      </c>
      <c r="F12" s="86" t="s">
        <v>303</v>
      </c>
      <c r="G12" s="32">
        <v>7.8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14.7</v>
      </c>
      <c r="E17" s="84">
        <v>1</v>
      </c>
      <c r="F17" s="86" t="s">
        <v>305</v>
      </c>
      <c r="G17" s="135">
        <v>13.8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9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9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9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9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317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L40"/>
  <sheetViews>
    <sheetView workbookViewId="0">
      <selection activeCell="A4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53" t="s">
        <v>26</v>
      </c>
      <c r="F5" s="153" t="s">
        <v>27</v>
      </c>
      <c r="G5" s="153" t="s">
        <v>146</v>
      </c>
      <c r="H5" s="153" t="s">
        <v>26</v>
      </c>
      <c r="I5" s="153" t="s">
        <v>28</v>
      </c>
      <c r="J5" s="15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3" t="s">
        <v>3</v>
      </c>
      <c r="G6" s="29" t="s">
        <v>4</v>
      </c>
      <c r="H6" s="29" t="s">
        <v>116</v>
      </c>
      <c r="I6" s="29" t="s">
        <v>148</v>
      </c>
      <c r="J6" s="15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5.3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14.2</v>
      </c>
      <c r="E17" s="84">
        <v>1</v>
      </c>
      <c r="F17" s="86" t="s">
        <v>305</v>
      </c>
      <c r="G17" s="135">
        <v>13.7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8.1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3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3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3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3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318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  <ignoredErrors>
    <ignoredError sqref="C6:L24" numberStoredAsText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BF87-1CA3-4086-96EA-375A52082F55}">
  <dimension ref="A2:L40"/>
  <sheetViews>
    <sheetView topLeftCell="B19" workbookViewId="0">
      <selection activeCell="D21" sqref="D2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54" t="s">
        <v>26</v>
      </c>
      <c r="F5" s="154" t="s">
        <v>27</v>
      </c>
      <c r="G5" s="154" t="s">
        <v>146</v>
      </c>
      <c r="H5" s="154" t="s">
        <v>26</v>
      </c>
      <c r="I5" s="154" t="s">
        <v>28</v>
      </c>
      <c r="J5" s="154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4" t="s">
        <v>3</v>
      </c>
      <c r="G6" s="29" t="s">
        <v>4</v>
      </c>
      <c r="H6" s="29" t="s">
        <v>116</v>
      </c>
      <c r="I6" s="29" t="s">
        <v>148</v>
      </c>
      <c r="J6" s="154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14.3</v>
      </c>
      <c r="E17" s="84">
        <v>1</v>
      </c>
      <c r="F17" s="86" t="s">
        <v>305</v>
      </c>
      <c r="G17" s="135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32">
        <v>10.3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319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045D4-A670-427A-A15A-B5075CC8B10B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55" t="s">
        <v>26</v>
      </c>
      <c r="F5" s="155" t="s">
        <v>27</v>
      </c>
      <c r="G5" s="155" t="s">
        <v>146</v>
      </c>
      <c r="H5" s="155" t="s">
        <v>26</v>
      </c>
      <c r="I5" s="155" t="s">
        <v>28</v>
      </c>
      <c r="J5" s="155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5" t="s">
        <v>3</v>
      </c>
      <c r="G6" s="29" t="s">
        <v>4</v>
      </c>
      <c r="H6" s="29" t="s">
        <v>116</v>
      </c>
      <c r="I6" s="29" t="s">
        <v>148</v>
      </c>
      <c r="J6" s="155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16.8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16.8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10.536476821798166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16.8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16.8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13.849142920543954</v>
      </c>
      <c r="E17" s="84">
        <v>1</v>
      </c>
      <c r="F17" s="86" t="s">
        <v>305</v>
      </c>
      <c r="G17" s="32">
        <v>14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11.587898120879403</v>
      </c>
      <c r="E18" s="84">
        <v>1</v>
      </c>
      <c r="F18" s="86" t="s">
        <v>306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320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D7C92-0018-4E21-A129-A31D7B2A72BE}">
  <dimension ref="A2:L41"/>
  <sheetViews>
    <sheetView zoomScaleNormal="100" workbookViewId="0">
      <selection activeCell="L17" sqref="L1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56" t="s">
        <v>26</v>
      </c>
      <c r="F5" s="156" t="s">
        <v>27</v>
      </c>
      <c r="G5" s="156" t="s">
        <v>146</v>
      </c>
      <c r="H5" s="156" t="s">
        <v>26</v>
      </c>
      <c r="I5" s="156" t="s">
        <v>28</v>
      </c>
      <c r="J5" s="15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6" t="s">
        <v>3</v>
      </c>
      <c r="G6" s="29" t="s">
        <v>4</v>
      </c>
      <c r="H6" s="29" t="s">
        <v>116</v>
      </c>
      <c r="I6" s="29" t="s">
        <v>148</v>
      </c>
      <c r="J6" s="15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325</v>
      </c>
      <c r="G12" s="32">
        <v>13.1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4.4000000000000004</v>
      </c>
      <c r="E13" s="82">
        <v>1</v>
      </c>
      <c r="F13" s="86" t="s">
        <v>326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14.4</v>
      </c>
      <c r="E17" s="84">
        <v>1</v>
      </c>
      <c r="F17" s="86" t="s">
        <v>327</v>
      </c>
      <c r="G17" s="32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11.2</v>
      </c>
      <c r="E18" s="84">
        <v>1</v>
      </c>
      <c r="F18" s="86" t="s">
        <v>328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 ht="18">
      <c r="A33"/>
      <c r="B33" s="148" t="s">
        <v>329</v>
      </c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190-D9C8-4F2A-81EC-EA18736440DD}">
  <dimension ref="A2:L41"/>
  <sheetViews>
    <sheetView zoomScaleNormal="100" workbookViewId="0">
      <selection activeCell="K19" sqref="K1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57" t="s">
        <v>26</v>
      </c>
      <c r="F5" s="157" t="s">
        <v>27</v>
      </c>
      <c r="G5" s="157" t="s">
        <v>146</v>
      </c>
      <c r="H5" s="157" t="s">
        <v>26</v>
      </c>
      <c r="I5" s="157" t="s">
        <v>28</v>
      </c>
      <c r="J5" s="157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7" t="s">
        <v>3</v>
      </c>
      <c r="G6" s="29" t="s">
        <v>4</v>
      </c>
      <c r="H6" s="29" t="s">
        <v>116</v>
      </c>
      <c r="I6" s="29" t="s">
        <v>148</v>
      </c>
      <c r="J6" s="157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8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125</v>
      </c>
      <c r="J12" s="86" t="s">
        <v>282</v>
      </c>
    </row>
    <row r="13" spans="2:10" customFormat="1" ht="18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5.7</v>
      </c>
      <c r="H13" s="80"/>
      <c r="I13" s="76" t="s">
        <v>314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8">
      <c r="A17"/>
      <c r="B17" s="35"/>
      <c r="C17" s="58" t="s">
        <v>12</v>
      </c>
      <c r="D17" s="31">
        <v>13.7</v>
      </c>
      <c r="E17" s="84">
        <v>1</v>
      </c>
      <c r="F17" s="86" t="s">
        <v>305</v>
      </c>
      <c r="G17" s="31">
        <v>14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10.9</v>
      </c>
      <c r="E18" s="84">
        <v>1</v>
      </c>
      <c r="F18" s="86" t="s">
        <v>306</v>
      </c>
      <c r="G18" s="31">
        <v>9.9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0EDA3-EF89-49B2-8E17-43D1341E637C}">
  <dimension ref="A2:L41"/>
  <sheetViews>
    <sheetView topLeftCell="A7" workbookViewId="0">
      <selection activeCell="J10" sqref="J10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58" t="s">
        <v>26</v>
      </c>
      <c r="F5" s="158" t="s">
        <v>27</v>
      </c>
      <c r="G5" s="158" t="s">
        <v>146</v>
      </c>
      <c r="H5" s="158" t="s">
        <v>26</v>
      </c>
      <c r="I5" s="158" t="s">
        <v>28</v>
      </c>
      <c r="J5" s="158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8" t="s">
        <v>3</v>
      </c>
      <c r="G6" s="29" t="s">
        <v>4</v>
      </c>
      <c r="H6" s="29" t="s">
        <v>116</v>
      </c>
      <c r="I6" s="29" t="s">
        <v>148</v>
      </c>
      <c r="J6" s="158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13.8</v>
      </c>
      <c r="E17" s="84">
        <v>1</v>
      </c>
      <c r="F17" s="86" t="s">
        <v>305</v>
      </c>
      <c r="G17" s="31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12</v>
      </c>
      <c r="E18" s="84">
        <v>1</v>
      </c>
      <c r="F18" s="86" t="s">
        <v>306</v>
      </c>
      <c r="G18" s="31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8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8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8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8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2"/>
  <sheetViews>
    <sheetView workbookViewId="0">
      <selection activeCell="K16" sqref="K1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10.6</v>
      </c>
      <c r="E9" s="7">
        <v>1</v>
      </c>
      <c r="F9" s="25">
        <v>11.6</v>
      </c>
      <c r="G9" s="7">
        <v>0</v>
      </c>
      <c r="H9" s="25">
        <v>11.6</v>
      </c>
    </row>
    <row r="10" spans="2:8">
      <c r="B10" s="18"/>
      <c r="C10" s="10" t="s">
        <v>12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13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4FD2-82AB-4D3C-BA78-45B27F770985}">
  <dimension ref="A2:L41"/>
  <sheetViews>
    <sheetView topLeftCell="A7" zoomScale="85" zoomScaleNormal="85" workbookViewId="0">
      <selection activeCell="D10" sqref="D10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85"/>
      <c r="C4" s="187" t="s">
        <v>24</v>
      </c>
      <c r="D4" s="182" t="s">
        <v>144</v>
      </c>
      <c r="E4" s="183"/>
      <c r="F4" s="184"/>
      <c r="G4" s="182" t="s">
        <v>145</v>
      </c>
      <c r="H4" s="188"/>
      <c r="I4" s="188"/>
      <c r="J4" s="189"/>
    </row>
    <row r="5" spans="2:10" customFormat="1" ht="57">
      <c r="B5" s="186"/>
      <c r="C5" s="186"/>
      <c r="D5" s="37" t="s">
        <v>25</v>
      </c>
      <c r="E5" s="159" t="s">
        <v>26</v>
      </c>
      <c r="F5" s="159" t="s">
        <v>27</v>
      </c>
      <c r="G5" s="159" t="s">
        <v>146</v>
      </c>
      <c r="H5" s="159" t="s">
        <v>26</v>
      </c>
      <c r="I5" s="159" t="s">
        <v>28</v>
      </c>
      <c r="J5" s="15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9" t="s">
        <v>3</v>
      </c>
      <c r="G6" s="29" t="s">
        <v>4</v>
      </c>
      <c r="H6" s="29" t="s">
        <v>116</v>
      </c>
      <c r="I6" s="29" t="s">
        <v>148</v>
      </c>
      <c r="J6" s="15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 customHeight="1">
      <c r="B8" s="41" t="s">
        <v>8</v>
      </c>
      <c r="C8" s="33" t="s">
        <v>30</v>
      </c>
      <c r="D8" s="32">
        <v>15.8</v>
      </c>
      <c r="E8" s="78" t="s">
        <v>285</v>
      </c>
      <c r="F8" s="86" t="s">
        <v>352</v>
      </c>
      <c r="G8" s="44"/>
      <c r="H8" s="44"/>
      <c r="I8" s="32"/>
      <c r="J8" s="86" t="s">
        <v>352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15.8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15.8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7.9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4.7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15.8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15.8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11</v>
      </c>
      <c r="E17" s="84">
        <v>1</v>
      </c>
      <c r="F17" s="86" t="s">
        <v>305</v>
      </c>
      <c r="G17" s="31">
        <v>14.3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11.1</v>
      </c>
      <c r="E18" s="84">
        <v>1</v>
      </c>
      <c r="F18" s="86" t="s">
        <v>306</v>
      </c>
      <c r="G18" s="31">
        <v>9.5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72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72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72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72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4BAE-1AA1-476B-B78C-A1D8B2BDEBE0}">
  <dimension ref="A2:L34"/>
  <sheetViews>
    <sheetView workbookViewId="0">
      <selection activeCell="J14" sqref="J14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15.8</v>
      </c>
      <c r="E7" s="168">
        <v>-0.5</v>
      </c>
      <c r="F7" s="169">
        <v>15.3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</v>
      </c>
      <c r="F9" s="169">
        <v>15.7</v>
      </c>
    </row>
    <row r="10" spans="1:12" ht="15.75" thickBot="1">
      <c r="B10" s="166"/>
      <c r="C10" s="165" t="s">
        <v>11</v>
      </c>
      <c r="D10" s="168">
        <v>16.8</v>
      </c>
      <c r="E10" s="168">
        <v>1</v>
      </c>
      <c r="F10" s="169">
        <v>17.8</v>
      </c>
    </row>
    <row r="11" spans="1:12" ht="15.75" thickBot="1">
      <c r="B11" s="166"/>
      <c r="C11" s="165" t="s">
        <v>12</v>
      </c>
      <c r="D11" s="168">
        <v>14.5</v>
      </c>
      <c r="E11" s="168">
        <v>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</v>
      </c>
      <c r="F12" s="169">
        <v>10.5</v>
      </c>
    </row>
    <row r="13" spans="1:12" ht="15.75" thickBot="1">
      <c r="B13" s="166"/>
      <c r="C13" s="165" t="s">
        <v>338</v>
      </c>
      <c r="D13" s="168">
        <v>8.6</v>
      </c>
      <c r="E13" s="168">
        <v>1</v>
      </c>
      <c r="F13" s="169">
        <v>9.6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16.100000000000001</v>
      </c>
      <c r="E15" s="168">
        <v>1</v>
      </c>
      <c r="F15" s="169">
        <v>17.100000000000001</v>
      </c>
    </row>
    <row r="16" spans="1:12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2" ht="15.75" thickBot="1">
      <c r="B18" s="167"/>
      <c r="C18" s="165" t="s">
        <v>13</v>
      </c>
      <c r="D18" s="168">
        <v>11.3</v>
      </c>
      <c r="E18" s="168">
        <v>1</v>
      </c>
      <c r="F18" s="169">
        <v>12.3</v>
      </c>
    </row>
    <row r="19" spans="1:12" ht="15.75" thickBot="1">
      <c r="B19" s="167"/>
      <c r="C19" s="165" t="s">
        <v>338</v>
      </c>
      <c r="D19" s="168">
        <v>11.2</v>
      </c>
      <c r="E19" s="168">
        <v>1</v>
      </c>
      <c r="F19" s="169">
        <v>12.2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347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6159-3591-49B1-B523-B0D07969FE43}">
  <dimension ref="A2:L34"/>
  <sheetViews>
    <sheetView topLeftCell="A7" workbookViewId="0">
      <selection activeCell="K26" sqref="K2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1.01</v>
      </c>
      <c r="F9" s="169">
        <v>15.7</v>
      </c>
    </row>
    <row r="10" spans="1:12" ht="15.75" thickBot="1">
      <c r="B10" s="166"/>
      <c r="C10" s="165" t="s">
        <v>11</v>
      </c>
      <c r="D10" s="168">
        <v>16.899999999999999</v>
      </c>
      <c r="E10" s="168">
        <v>1.01</v>
      </c>
      <c r="F10" s="169">
        <v>17.899999999999999</v>
      </c>
    </row>
    <row r="11" spans="1:12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1.01</v>
      </c>
      <c r="F12" s="169">
        <v>10.5</v>
      </c>
    </row>
    <row r="13" spans="1:12" ht="15.75" thickBot="1">
      <c r="B13" s="166"/>
      <c r="C13" s="165" t="s">
        <v>338</v>
      </c>
      <c r="D13" s="168">
        <v>7.9</v>
      </c>
      <c r="E13" s="168">
        <v>1.01</v>
      </c>
      <c r="F13" s="169">
        <v>8.9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15.8</v>
      </c>
      <c r="E15" s="168">
        <v>1.01</v>
      </c>
      <c r="F15" s="169">
        <v>16.8</v>
      </c>
    </row>
    <row r="16" spans="1:12" ht="15.75" thickBot="1">
      <c r="B16" s="167"/>
      <c r="C16" s="165" t="s">
        <v>11</v>
      </c>
      <c r="D16" s="168">
        <v>18</v>
      </c>
      <c r="E16" s="168">
        <v>1.01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1.01</v>
      </c>
      <c r="F17" s="169">
        <v>16.7</v>
      </c>
    </row>
    <row r="18" spans="1:12" ht="15.75" thickBot="1">
      <c r="B18" s="167"/>
      <c r="C18" s="165" t="s">
        <v>13</v>
      </c>
      <c r="D18" s="168">
        <v>12.7</v>
      </c>
      <c r="E18" s="168">
        <v>1.01</v>
      </c>
      <c r="F18" s="169">
        <v>13.7</v>
      </c>
    </row>
    <row r="19" spans="1:12" ht="15.75" thickBot="1">
      <c r="B19" s="167"/>
      <c r="C19" s="165" t="s">
        <v>338</v>
      </c>
      <c r="D19" s="168">
        <v>5.4</v>
      </c>
      <c r="E19" s="168">
        <v>1.01</v>
      </c>
      <c r="F19" s="169">
        <v>6.4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61744-3CE9-4C21-9A96-68F51A74A5A0}">
  <dimension ref="A2:J34"/>
  <sheetViews>
    <sheetView workbookViewId="0">
      <selection activeCell="K20" sqref="K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355</v>
      </c>
    </row>
    <row r="10" spans="1:10" ht="15.75" thickBot="1">
      <c r="B10" s="166"/>
      <c r="C10" s="165" t="s">
        <v>11</v>
      </c>
      <c r="D10" s="168">
        <v>16.5</v>
      </c>
      <c r="E10" s="168">
        <v>1.01</v>
      </c>
      <c r="F10" s="169">
        <v>17.5</v>
      </c>
    </row>
    <row r="11" spans="1:10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0" ht="15.75" thickBot="1">
      <c r="B12" s="166"/>
      <c r="C12" s="165" t="s">
        <v>13</v>
      </c>
      <c r="D12" s="168">
        <v>7.1</v>
      </c>
      <c r="E12" s="168">
        <v>1.01</v>
      </c>
      <c r="F12" s="169">
        <v>8.1</v>
      </c>
    </row>
    <row r="13" spans="1:10" ht="15.75" thickBot="1">
      <c r="B13" s="166"/>
      <c r="C13" s="165" t="s">
        <v>338</v>
      </c>
      <c r="D13" s="168">
        <v>10.7</v>
      </c>
      <c r="E13" s="168">
        <v>1.01</v>
      </c>
      <c r="F13" s="169">
        <v>11.7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15.2</v>
      </c>
      <c r="E15" s="168">
        <v>1.01</v>
      </c>
      <c r="F15" s="169">
        <v>16.2</v>
      </c>
    </row>
    <row r="16" spans="1:10" ht="15.75" thickBot="1">
      <c r="B16" s="167"/>
      <c r="C16" s="165" t="s">
        <v>11</v>
      </c>
      <c r="D16" s="168">
        <v>17.7</v>
      </c>
      <c r="E16" s="168">
        <v>1.01</v>
      </c>
      <c r="F16" s="169">
        <v>18.7</v>
      </c>
    </row>
    <row r="17" spans="1:10" ht="15.75" thickBot="1">
      <c r="B17" s="167"/>
      <c r="C17" s="165" t="s">
        <v>12</v>
      </c>
      <c r="D17" s="168">
        <v>15.5</v>
      </c>
      <c r="E17" s="168">
        <v>1.01</v>
      </c>
      <c r="F17" s="169">
        <v>16.5</v>
      </c>
    </row>
    <row r="18" spans="1:10" ht="15.75" thickBot="1">
      <c r="B18" s="167"/>
      <c r="C18" s="165" t="s">
        <v>13</v>
      </c>
      <c r="D18" s="168">
        <v>12.5</v>
      </c>
      <c r="E18" s="168">
        <v>1.01</v>
      </c>
      <c r="F18" s="169">
        <v>13.5</v>
      </c>
    </row>
    <row r="19" spans="1:10" ht="15.75" thickBot="1">
      <c r="B19" s="167"/>
      <c r="C19" s="165" t="s">
        <v>338</v>
      </c>
      <c r="D19" s="168">
        <v>11.3</v>
      </c>
      <c r="E19" s="168">
        <v>1.01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357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26E4-1E28-4240-A782-CEE7292BFCC7}">
  <dimension ref="A2:L34"/>
  <sheetViews>
    <sheetView workbookViewId="0">
      <selection activeCell="I20" sqref="I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4">
        <v>16.100000000000001</v>
      </c>
      <c r="E10" s="168">
        <v>1.01</v>
      </c>
      <c r="F10" s="162">
        <v>17.100000000000001</v>
      </c>
    </row>
    <row r="11" spans="1:12" ht="15.75" thickBot="1">
      <c r="B11" s="166"/>
      <c r="C11" s="165" t="s">
        <v>12</v>
      </c>
      <c r="D11" s="174">
        <v>14.4</v>
      </c>
      <c r="E11" s="168">
        <v>1.01</v>
      </c>
      <c r="F11" s="162">
        <v>15.4</v>
      </c>
    </row>
    <row r="12" spans="1:12" ht="15.75" thickBot="1">
      <c r="B12" s="166"/>
      <c r="C12" s="165" t="s">
        <v>13</v>
      </c>
      <c r="D12" s="174">
        <v>7.1</v>
      </c>
      <c r="E12" s="168">
        <v>1.01</v>
      </c>
      <c r="F12" s="162">
        <v>8.1</v>
      </c>
    </row>
    <row r="13" spans="1:12" ht="15.75" thickBot="1">
      <c r="B13" s="166"/>
      <c r="C13" s="165" t="s">
        <v>338</v>
      </c>
      <c r="D13" s="174">
        <v>7.9</v>
      </c>
      <c r="E13" s="168">
        <v>1.01</v>
      </c>
      <c r="F13" s="162">
        <v>8.9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4">
        <v>14.5</v>
      </c>
      <c r="E15" s="168">
        <v>1.01</v>
      </c>
      <c r="F15" s="162">
        <v>15.5</v>
      </c>
    </row>
    <row r="16" spans="1:12" ht="15.75" thickBot="1">
      <c r="B16" s="167"/>
      <c r="C16" s="165" t="s">
        <v>11</v>
      </c>
      <c r="D16" s="176">
        <v>17</v>
      </c>
      <c r="E16" s="168">
        <v>1.01</v>
      </c>
      <c r="F16" s="178">
        <v>18</v>
      </c>
    </row>
    <row r="17" spans="1:12" ht="15.75" thickBot="1">
      <c r="B17" s="167"/>
      <c r="C17" s="165" t="s">
        <v>12</v>
      </c>
      <c r="D17" s="174">
        <v>15.5</v>
      </c>
      <c r="E17" s="168">
        <v>1.01</v>
      </c>
      <c r="F17" s="162">
        <v>16.5</v>
      </c>
    </row>
    <row r="18" spans="1:12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2" ht="15.75" thickBot="1">
      <c r="B19" s="167"/>
      <c r="C19" s="165" t="s">
        <v>338</v>
      </c>
      <c r="D19" s="174">
        <v>11.3</v>
      </c>
      <c r="E19" s="168">
        <v>1.01</v>
      </c>
      <c r="F19" s="162">
        <v>12.3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22A9D-4AB4-45FA-A571-E84014F8550A}">
  <dimension ref="A2:J34"/>
  <sheetViews>
    <sheetView topLeftCell="A13" workbookViewId="0">
      <selection activeCell="J40" sqref="J4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73">
        <v>15.5</v>
      </c>
      <c r="E10" s="168">
        <v>1.01</v>
      </c>
      <c r="F10" s="160">
        <v>16.5</v>
      </c>
    </row>
    <row r="11" spans="1:10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0" ht="15.75" thickBot="1">
      <c r="B12" s="166"/>
      <c r="C12" s="165" t="s">
        <v>13</v>
      </c>
      <c r="D12" s="174">
        <v>6.3</v>
      </c>
      <c r="E12" s="168">
        <v>1.01</v>
      </c>
      <c r="F12" s="162">
        <v>7.3</v>
      </c>
    </row>
    <row r="13" spans="1:10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73">
        <v>14.7</v>
      </c>
      <c r="E15" s="168">
        <v>1.01</v>
      </c>
      <c r="F15" s="160">
        <v>15.7</v>
      </c>
    </row>
    <row r="16" spans="1:10" ht="15.75" thickBot="1">
      <c r="B16" s="167"/>
      <c r="C16" s="165" t="s">
        <v>11</v>
      </c>
      <c r="D16" s="174">
        <v>16.899999999999999</v>
      </c>
      <c r="E16" s="168">
        <v>1.01</v>
      </c>
      <c r="F16" s="162">
        <v>17.899999999999999</v>
      </c>
    </row>
    <row r="17" spans="1:10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0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0" ht="15.75" thickBot="1">
      <c r="B19" s="167"/>
      <c r="C19" s="165" t="s">
        <v>338</v>
      </c>
      <c r="D19" s="174" t="s">
        <v>354</v>
      </c>
      <c r="E19" s="168">
        <v>1.01</v>
      </c>
      <c r="F19" s="169" t="s">
        <v>359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360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F58D-F711-404F-86CC-832CA202A893}">
  <dimension ref="A2:L34"/>
  <sheetViews>
    <sheetView workbookViewId="0">
      <selection activeCell="N19" sqref="N19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C699-B7D6-442C-AB8D-C7C99CEF9098}">
  <dimension ref="A2:L34"/>
  <sheetViews>
    <sheetView workbookViewId="0">
      <selection activeCell="F7" sqref="F7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14.5</v>
      </c>
      <c r="E7" s="168">
        <v>-0.5</v>
      </c>
      <c r="F7" s="178">
        <v>14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87D96-95BA-4970-A0B8-A0A47E85B375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14.5</v>
      </c>
      <c r="E7" s="168">
        <v>-0.5</v>
      </c>
      <c r="F7" s="169">
        <v>14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13.3</v>
      </c>
      <c r="E18" s="168">
        <v>1</v>
      </c>
      <c r="F18" s="169">
        <v>14.3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361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0AF8-482F-4739-98D3-B093C3AD0949}">
  <dimension ref="A2:J34"/>
  <sheetViews>
    <sheetView workbookViewId="0">
      <selection activeCell="K13" sqref="K13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f>D7+E7</f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>
        <v>13</v>
      </c>
      <c r="E9" s="168">
        <v>1.01</v>
      </c>
      <c r="F9" s="169">
        <f>D9+E9</f>
        <v>14.01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f t="shared" ref="F10:F13" si="0">D10+E10</f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f t="shared" si="0"/>
        <v>13.5</v>
      </c>
    </row>
    <row r="12" spans="1:10" ht="15.75" thickBot="1">
      <c r="B12" s="166"/>
      <c r="C12" s="165" t="s">
        <v>13</v>
      </c>
      <c r="D12" s="168">
        <v>6.8</v>
      </c>
      <c r="E12" s="168">
        <v>1</v>
      </c>
      <c r="F12" s="169">
        <f t="shared" si="0"/>
        <v>7.8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f t="shared" si="0"/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14.1</v>
      </c>
      <c r="E15" s="168">
        <v>1</v>
      </c>
      <c r="F15" s="169">
        <f>D15+E15</f>
        <v>15.1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f t="shared" ref="F16:F19" si="1">D16+E16</f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f t="shared" si="1"/>
        <v>16.600000000000001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f t="shared" si="1"/>
        <v>13.2</v>
      </c>
    </row>
    <row r="19" spans="1:10" ht="15.75" thickBot="1">
      <c r="B19" s="167"/>
      <c r="C19" s="165" t="s">
        <v>338</v>
      </c>
      <c r="D19" s="168">
        <v>5.4</v>
      </c>
      <c r="E19" s="168">
        <v>1</v>
      </c>
      <c r="F19" s="169">
        <f t="shared" si="1"/>
        <v>6.4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C26" s="171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2"/>
  <sheetViews>
    <sheetView workbookViewId="0">
      <selection activeCell="H29" sqref="H29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8"/>
      <c r="C11" s="10" t="s">
        <v>13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12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13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FA84-8D71-4744-88DA-5BBF39AB66AB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15.5</v>
      </c>
      <c r="E10" s="168">
        <v>1</v>
      </c>
      <c r="F10" s="169">
        <v>16.5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</v>
      </c>
      <c r="E15" s="168">
        <v>1</v>
      </c>
      <c r="F15" s="169">
        <v>15</v>
      </c>
    </row>
    <row r="16" spans="1:10" ht="15.75" thickBot="1">
      <c r="B16" s="167"/>
      <c r="C16" s="165" t="s">
        <v>11</v>
      </c>
      <c r="D16" s="168">
        <v>17.8</v>
      </c>
      <c r="E16" s="168">
        <v>1</v>
      </c>
      <c r="F16" s="169">
        <v>18.8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v>13.2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362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987B-F93A-4666-AD4C-A1F8CF270030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13</v>
      </c>
      <c r="E18" s="168">
        <v>1</v>
      </c>
      <c r="F18" s="169">
        <v>14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364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BA50-FA2E-4D11-811F-54A76AA8678E}">
  <dimension ref="A2:J34"/>
  <sheetViews>
    <sheetView workbookViewId="0">
      <selection activeCell="K14" sqref="K14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69">
        <v>15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365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EB513-A312-4D0C-8E5A-019A38CE3BC9}">
  <dimension ref="A2:J34"/>
  <sheetViews>
    <sheetView workbookViewId="0">
      <selection activeCell="H8" sqref="H8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69">
        <v>18.7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69">
        <v>13.5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69">
        <v>11.5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366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64609-5B91-4E6B-9C1D-56CF71DBA16C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15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78">
        <v>15.3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78">
        <v>9.9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78">
        <v>16.399999999999999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78">
        <v>19.7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78">
        <v>14.5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78">
        <v>12.5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63" customHeight="1">
      <c r="B26" s="181" t="s">
        <v>39</v>
      </c>
      <c r="C26" s="192" t="s">
        <v>368</v>
      </c>
      <c r="D26" s="192"/>
      <c r="E26" s="192"/>
      <c r="F26" s="192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C1C1-E034-483F-829A-B6698281EE6E}">
  <dimension ref="A2:J34"/>
  <sheetViews>
    <sheetView tabSelected="1" workbookViewId="0">
      <selection activeCell="N8" sqref="N8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16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13.5</v>
      </c>
      <c r="E11" s="168">
        <v>1</v>
      </c>
      <c r="F11" s="178">
        <v>15.5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78">
        <v>9.1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15.6</v>
      </c>
      <c r="E15" s="168">
        <v>1</v>
      </c>
      <c r="F15" s="178">
        <v>17.600000000000001</v>
      </c>
    </row>
    <row r="16" spans="1:10" ht="15.75" thickBot="1">
      <c r="B16" s="167"/>
      <c r="C16" s="165" t="s">
        <v>11</v>
      </c>
      <c r="D16" s="168">
        <v>18.2</v>
      </c>
      <c r="E16" s="168">
        <v>1</v>
      </c>
      <c r="F16" s="178">
        <v>20.2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78">
        <v>16</v>
      </c>
    </row>
    <row r="19" spans="1:10" ht="15.75" thickBot="1">
      <c r="B19" s="167"/>
      <c r="C19" s="165" t="s">
        <v>338</v>
      </c>
      <c r="D19" s="168">
        <v>10.7</v>
      </c>
      <c r="E19" s="168">
        <v>1</v>
      </c>
      <c r="F19" s="178">
        <v>12.7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105" customHeight="1">
      <c r="B26" s="181" t="s">
        <v>39</v>
      </c>
      <c r="C26" s="192" t="s">
        <v>369</v>
      </c>
      <c r="D26" s="192"/>
      <c r="E26" s="192"/>
      <c r="F26" s="192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2"/>
  <sheetViews>
    <sheetView workbookViewId="0">
      <selection activeCell="E11" sqref="E1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85</vt:i4>
      </vt:variant>
      <vt:variant>
        <vt:lpstr>Именованные диапазоны</vt:lpstr>
      </vt:variant>
      <vt:variant>
        <vt:i4>3</vt:i4>
      </vt:variant>
    </vt:vector>
  </HeadingPairs>
  <TitlesOfParts>
    <vt:vector size="88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 </vt:lpstr>
      <vt:lpstr>с 01.08.20</vt:lpstr>
      <vt:lpstr>с 04.08.20</vt:lpstr>
      <vt:lpstr>с 01.09.20</vt:lpstr>
      <vt:lpstr>с 01.10.20</vt:lpstr>
      <vt:lpstr>с 01.11.20</vt:lpstr>
      <vt:lpstr>с 01.12.20</vt:lpstr>
      <vt:lpstr>с 01.01.21</vt:lpstr>
      <vt:lpstr>с 01.02.21</vt:lpstr>
      <vt:lpstr>с 01.03.21</vt:lpstr>
      <vt:lpstr>с 01.04.21</vt:lpstr>
      <vt:lpstr>с 01.05.21</vt:lpstr>
      <vt:lpstr>с 01.06.21</vt:lpstr>
      <vt:lpstr>с 01.07.21</vt:lpstr>
      <vt:lpstr>с 27.07.21</vt:lpstr>
      <vt:lpstr>с 01.08.21</vt:lpstr>
      <vt:lpstr>с 01.09.21</vt:lpstr>
      <vt:lpstr>с 14.09.21</vt:lpstr>
      <vt:lpstr>с 01.10.21</vt:lpstr>
      <vt:lpstr>с 26.10.21</vt:lpstr>
      <vt:lpstr>с 01.11.21</vt:lpstr>
      <vt:lpstr>с 01.12.21</vt:lpstr>
      <vt:lpstr>с 01.01.2022</vt:lpstr>
      <vt:lpstr>с 11.01.2022</vt:lpstr>
      <vt:lpstr>с 25.01.2022</vt:lpstr>
      <vt:lpstr>с 01.02.2022</vt:lpstr>
      <vt:lpstr>с 24.02.2022</vt:lpstr>
      <vt:lpstr>с 01.03.2022</vt:lpstr>
      <vt:lpstr>с 01.04.2022</vt:lpstr>
      <vt:lpstr>с 26.04.2022</vt:lpstr>
      <vt:lpstr>с 01.05.22</vt:lpstr>
      <vt:lpstr>с 01.06.22</vt:lpstr>
      <vt:lpstr>с 01.07.22</vt:lpstr>
      <vt:lpstr>с 26.07.22</vt:lpstr>
      <vt:lpstr>с 01.08.22</vt:lpstr>
      <vt:lpstr>с 01.09.22</vt:lpstr>
      <vt:lpstr>с 01.10.22</vt:lpstr>
      <vt:lpstr>с 27.10.22</vt:lpstr>
      <vt:lpstr>с 01.11.22</vt:lpstr>
      <vt:lpstr>с 01.12.22</vt:lpstr>
      <vt:lpstr>с 06.12.22</vt:lpstr>
      <vt:lpstr>с 01.01.23</vt:lpstr>
      <vt:lpstr>с 01.02.23</vt:lpstr>
      <vt:lpstr>с 01.03.23</vt:lpstr>
      <vt:lpstr>с 01.04.23</vt:lpstr>
      <vt:lpstr>с 01.05.23</vt:lpstr>
      <vt:lpstr>с 01.06.23</vt:lpstr>
      <vt:lpstr>с 01.07.23</vt:lpstr>
      <vt:lpstr>с 01.08.23</vt:lpstr>
      <vt:lpstr>с 01.09.23</vt:lpstr>
      <vt:lpstr>с 01.10.23</vt:lpstr>
      <vt:lpstr>с 01.11.23</vt:lpstr>
      <vt:lpstr>с 01.12.23</vt:lpstr>
      <vt:lpstr>с 01.01.24</vt:lpstr>
      <vt:lpstr>с 01.02.24</vt:lpstr>
      <vt:lpstr>с 01.03.24</vt:lpstr>
      <vt:lpstr>с 01.04.24</vt:lpstr>
      <vt:lpstr>с 01.05.24</vt:lpstr>
      <vt:lpstr>с 01.06.24</vt:lpstr>
      <vt:lpstr>c 10.06.24</vt:lpstr>
      <vt:lpstr>с 01.07.24</vt:lpstr>
      <vt:lpstr>с 01.08.24</vt:lpstr>
      <vt:lpstr>с 01.09.24</vt:lpstr>
      <vt:lpstr>c 01.10.24</vt:lpstr>
      <vt:lpstr>с 01.11.24</vt:lpstr>
      <vt:lpstr>с 01.12.24</vt:lpstr>
      <vt:lpstr>с 03.12.24</vt:lpstr>
      <vt:lpstr>с 01.01.25</vt:lpstr>
      <vt:lpstr>'с 27.10.22'!_ftn1</vt:lpstr>
      <vt:lpstr>'с 26.04.2022'!_ftnref1</vt:lpstr>
      <vt:lpstr>'с 01.07.22'!_ftnref2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Дана Жубаниязова</cp:lastModifiedBy>
  <cp:lastPrinted>2022-04-26T10:09:38Z</cp:lastPrinted>
  <dcterms:created xsi:type="dcterms:W3CDTF">2019-08-22T07:48:19Z</dcterms:created>
  <dcterms:modified xsi:type="dcterms:W3CDTF">2024-12-26T12:10:50Z</dcterms:modified>
</cp:coreProperties>
</file>